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ubnja\Documents\2025 Godišnji izvještaji\Izvještaji o izvršenju proračuna\Godišnji izvještaj o izvršenju proračuna\"/>
    </mc:Choice>
  </mc:AlternateContent>
  <bookViews>
    <workbookView xWindow="0" yWindow="0" windowWidth="28800" windowHeight="12180" firstSheet="5" activeTab="7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62913"/>
</workbook>
</file>

<file path=xl/calcChain.xml><?xml version="1.0" encoding="utf-8"?>
<calcChain xmlns="http://schemas.openxmlformats.org/spreadsheetml/2006/main">
  <c r="K17" i="6" l="1"/>
  <c r="K19" i="6"/>
  <c r="K14" i="6"/>
  <c r="K15" i="6"/>
  <c r="M13" i="6"/>
  <c r="M14" i="6"/>
  <c r="M15" i="6"/>
  <c r="M12" i="6"/>
  <c r="K11" i="5" l="1"/>
  <c r="K13" i="5"/>
  <c r="K14" i="5"/>
  <c r="K15" i="5"/>
  <c r="K16" i="5"/>
  <c r="K17" i="5"/>
</calcChain>
</file>

<file path=xl/sharedStrings.xml><?xml version="1.0" encoding="utf-8"?>
<sst xmlns="http://schemas.openxmlformats.org/spreadsheetml/2006/main" count="1107" uniqueCount="301">
  <si>
    <t>Gradska knjižnica Marka Marulića</t>
  </si>
  <si>
    <t>Datum:</t>
  </si>
  <si>
    <t/>
  </si>
  <si>
    <t>Vrijeme:</t>
  </si>
  <si>
    <t>Ulica slobode 2</t>
  </si>
  <si>
    <t>21000 Split</t>
  </si>
  <si>
    <t>OIB: 31775955033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</si>
  <si>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</si>
  <si>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</si>
  <si>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</si>
  <si>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</si>
  <si>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</si>
  <si>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</si>
  <si>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</si>
  <si>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</si>
  <si>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</si>
  <si>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</si>
  <si>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</si>
  <si>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</si>
  <si>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</si>
  <si>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</si>
  <si>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</si>
  <si>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</si>
  <si>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</si>
  <si>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</si>
  <si>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</si>
  <si>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</si>
  <si>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</si>
  <si>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</si>
  <si>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</si>
  <si>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</si>
  <si>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</si>
  <si>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</si>
  <si>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</si>
  <si>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</si>
  <si>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</si>
  <si>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</si>
  <si>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</si>
  <si>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</si>
  <si>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</si>
  <si>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</si>
  <si>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</si>
  <si>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</si>
  <si>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</si>
  <si>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</si>
  <si>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</si>
  <si>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</si>
  <si>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</si>
  <si>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</si>
  <si>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</si>
  <si>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</si>
  <si>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</si>
  <si>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</si>
  <si>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</si>
  <si>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</si>
  <si>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</si>
  <si>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</si>
  <si>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</si>
  <si>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</si>
  <si>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</si>
  <si>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</si>
  <si>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</si>
  <si>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</si>
  <si>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</si>
  <si>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</si>
  <si>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</si>
  <si>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</si>
  <si>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</si>
  <si>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</si>
  <si>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</si>
  <si>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</si>
  <si>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</si>
  <si>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</si>
  <si>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</si>
  <si>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</si>
  <si>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</si>
  <si>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</si>
  <si>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</si>
  <si>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</si>
  <si>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</si>
  <si>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</si>
  <si>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</si>
  <si>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</si>
  <si>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autogume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</si>
  <si>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</si>
  <si>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</si>
  <si>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</si>
  <si>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</si>
  <si>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</si>
  <si>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</si>
  <si>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</si>
  <si>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</si>
  <si>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</si>
  <si>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</si>
  <si>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</si>
  <si>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</si>
  <si>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</si>
  <si>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</si>
  <si>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</si>
  <si>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</si>
  <si>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</si>
  <si>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</si>
  <si>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</si>
  <si>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</si>
  <si>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</si>
  <si>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</si>
  <si>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36 Pomoći dane u inozemstvo i unutar općeg proračuna</t>
  </si>
  <si>
    <t>368 Pomoći temeljem prijenosa EU sredstava</t>
  </si>
  <si>
    <t>3681 Tekuće pomoći temeljem prijenosa EU sredstava</t>
  </si>
  <si>
    <t>41 Rashodi za nabavu neproizvedene dugotrajne imovine</t>
  </si>
  <si>
    <t>412 Nematerijalna imovina</t>
  </si>
  <si>
    <t>4123 Licence</t>
  </si>
  <si>
    <t>4124 Ostala prava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</si>
  <si>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</si>
  <si>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</si>
  <si>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</si>
  <si>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</si>
  <si>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</si>
  <si>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</si>
  <si>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</si>
  <si>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</si>
  <si>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</si>
  <si>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</si>
  <si>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</si>
  <si>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425 Višegodišnji nasadi i osnovno stado</t>
  </si>
  <si>
    <t>4251 Višegodišnji nasadi</t>
  </si>
  <si>
    <t>426 Nematerijalna proizvedena imovina</t>
  </si>
  <si>
    <t>4262 Ulaganja u računalne programe</t>
  </si>
  <si>
    <t>4263 Umjetnička, literarna i znanstvena djela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</si>
  <si>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</si>
  <si>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</si>
  <si>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</si>
  <si>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</si>
  <si>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</si>
  <si>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1.1.1. PRIHODI OD GRADA</t>
  </si>
  <si>
    <t>Izvor 3. VLASTITI PRIHODI</t>
  </si>
  <si>
    <t>Izvor 3.1. OSTALI VLASTITI PRIHODI</t>
  </si>
  <si>
    <t>Izvor 3.1.1. VLASTITI PRIHODI-PK</t>
  </si>
  <si>
    <t>Izvor 4. PRIHODI ZA POSEBNE NAMJENE</t>
  </si>
  <si>
    <t>Izvor 4.3. OSTALI NAMJENSKI PRIHODI</t>
  </si>
  <si>
    <t>Izvor 4.3.1. PRIHODI ZA POSEBNE NAMJENE-PK</t>
  </si>
  <si>
    <t>Izvor 5. POMOĆI</t>
  </si>
  <si>
    <t>Izvor 5.2. POMOĆI TEMELJEM PRIJENOSA EU SREDSTAVA</t>
  </si>
  <si>
    <t>Izvor 5.2.1. POMOĆI TEMELJEM PRIJENOSA EU SREDSTAVA-PK</t>
  </si>
  <si>
    <t>Izvor 5.3. POMOĆI IZ DRŽAVNOG PRORAČUNA</t>
  </si>
  <si>
    <t>Izvor 5.3.1. POMOĆI IZ DRŽAVNOG PRORAČUNA-PK</t>
  </si>
  <si>
    <t>Izvor 5.4. POMOĆI IZ ŽUPANIJSKOG PRORAČUNA</t>
  </si>
  <si>
    <t>Izvor 5.4.1. POMOĆI IZ ŽUPANIJSKOG PRORAČUNA-PK</t>
  </si>
  <si>
    <t>Izvor 5.5. POMOĆI IZ DRUGIH PRORAČUNA</t>
  </si>
  <si>
    <t>Izvor 5.5.1. POMOĆI IZ DRUGIH PRORAČUNA-PK</t>
  </si>
  <si>
    <t>Izvor 6. DONACIJE</t>
  </si>
  <si>
    <t>Izvor 6.1. DONACIJE</t>
  </si>
  <si>
    <t>Izvor 6.1.1. DONACIJE-PK</t>
  </si>
  <si>
    <t xml:space="preserve"> SVEUKUPNI RASHODI</t>
  </si>
  <si>
    <t>Rashodi prema funkcijskoj klasifikaciji</t>
  </si>
  <si>
    <t>Račun/Opis</t>
  </si>
  <si>
    <t>Izvršenje 2024</t>
  </si>
  <si>
    <t>Izvorni plan 2025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</si>
  <si>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</si>
  <si>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</si>
  <si>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</si>
  <si>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</si>
  <si>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</si>
  <si>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08 Rekreacija, kultura i religija</t>
  </si>
  <si>
    <t>Funkcijska klasifikacija 082 Službe kulture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</si>
  <si>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</si>
  <si>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</si>
  <si>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</si>
  <si>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</si>
  <si>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</si>
  <si>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</si>
  <si>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Rezultat - višak/manjak</t>
  </si>
  <si>
    <t>9221 Višak prihoda i primitaka</t>
  </si>
  <si>
    <t xml:space="preserve"> KORIŠTENJE SREDSTAVA IZ PRETHODNIH GODINA</t>
  </si>
  <si>
    <t>Račun financiranja prema izvorima</t>
  </si>
  <si>
    <t>4. PRIHODI ZA POSEBNE NAMJENE</t>
  </si>
  <si>
    <t>4.3.1. PRIHODI ZA POSEBNE NAMJENE-PK</t>
  </si>
  <si>
    <t>5. POMOĆI</t>
  </si>
  <si>
    <t>5.5.1. POMOĆI IZ DRUGIH PRORAČUNA-PK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</si>
  <si>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</si>
  <si>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</si>
  <si>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</si>
  <si>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</si>
  <si>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</si>
  <si>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</si>
  <si>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103</t>
  </si>
  <si>
    <t>UPRAVNI ODJEL ZA DRUŠTVENE DJELATNOSTI</t>
  </si>
  <si>
    <t>Glava</t>
  </si>
  <si>
    <t>10302</t>
  </si>
  <si>
    <t>ODSJEK ZA KULTURU</t>
  </si>
  <si>
    <t>Proračunski korisnik</t>
  </si>
  <si>
    <t>29638</t>
  </si>
  <si>
    <t>GRADSKA KNJIŽNICA MARKO MARULIĆ</t>
  </si>
  <si>
    <t>Organizacijska klasifikacija</t>
  </si>
  <si>
    <t>Izvori</t>
  </si>
  <si>
    <t>Projekt/Aktivnost</t>
  </si>
  <si>
    <t>VRSTA RASHODA I IZDATAKA</t>
  </si>
  <si>
    <t>RAZDJEL 103 UPRAVNI ODJEL ZA DRUŠTVENE DJELATNOSTI</t>
  </si>
  <si>
    <t>GLAVA 10302 ODSJEK ZA KULTURU</t>
  </si>
  <si>
    <t>PROR. KORISNIK 29638 GRADSKA KNJIŽNICA MARKO MARULIĆ</t>
  </si>
  <si>
    <t>S05</t>
  </si>
  <si>
    <t>Glavni program: JAVNE POTREBE U KULTURI</t>
  </si>
  <si>
    <t>3502</t>
  </si>
  <si>
    <t>Program: KNJIŽNIČNA I IZDAVAČKA DJELATNOST</t>
  </si>
  <si>
    <t>A350201</t>
  </si>
  <si>
    <t>Aktivnost: DJELATNOST GRADSKE KNJIŽNICE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</si>
  <si>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</si>
  <si>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</si>
  <si>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</si>
  <si>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</si>
  <si>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</si>
  <si>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</si>
  <si>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</si>
  <si>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</si>
  <si>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</si>
  <si>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</si>
  <si>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</si>
  <si>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</si>
  <si>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3221</t>
  </si>
  <si>
    <t>Uredski materijal i ostali materijalni rashodi</t>
  </si>
  <si>
    <t>3223</t>
  </si>
  <si>
    <t>Energija</t>
  </si>
  <si>
    <t>3232</t>
  </si>
  <si>
    <t>Usluge tekućeg i investicijskog  održavanja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</si>
  <si>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</si>
  <si>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</si>
  <si>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</si>
  <si>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</si>
  <si>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</si>
  <si>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</si>
  <si>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</si>
  <si>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</si>
  <si>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</si>
  <si>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</si>
  <si>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3295</t>
  </si>
  <si>
    <t>Pristojbe i naknade</t>
  </si>
  <si>
    <t>3296</t>
  </si>
  <si>
    <t>Troškovi sudskih postupaka</t>
  </si>
  <si>
    <t>3211</t>
  </si>
  <si>
    <t>Službena putovanja</t>
  </si>
  <si>
    <t>3213</t>
  </si>
  <si>
    <t>Stručno usavršavanje zaposlenika</t>
  </si>
  <si>
    <t>3225</t>
  </si>
  <si>
    <t>Sitni inventar i autogume</t>
  </si>
  <si>
    <t>3233</t>
  </si>
  <si>
    <t>Usluge promidžbe i informiranja</t>
  </si>
  <si>
    <t>3224</t>
  </si>
  <si>
    <t>Materijal i dijelovi za tekuće i investicijsko održavanje</t>
  </si>
  <si>
    <t>3231</t>
  </si>
  <si>
    <t>Usluge telefona, interneta, pošte i prijevoza</t>
  </si>
  <si>
    <t>3234</t>
  </si>
  <si>
    <t>Komunalne usluge</t>
  </si>
  <si>
    <t>3235</t>
  </si>
  <si>
    <t>Zakupnine i najamnine</t>
  </si>
  <si>
    <t>3241</t>
  </si>
  <si>
    <t>Naknade troškova osobama izvan radnog odnosa</t>
  </si>
  <si>
    <t>3293</t>
  </si>
  <si>
    <t>Reprezentacija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</si>
  <si>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</si>
  <si>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</si>
  <si>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</si>
  <si>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</si>
  <si>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</si>
  <si>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</si>
  <si>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K350201</t>
  </si>
  <si>
    <t>Kapitalni projekt: REKONSTRUKCIJA GKMM KNJIŽNICE SPINUT</t>
  </si>
  <si>
    <t>41</t>
  </si>
  <si>
    <t>Rashodi za nabavu neproizvedene dugotrajne imovine</t>
  </si>
  <si>
    <t>42</t>
  </si>
  <si>
    <t>Rashodi za nabavu proizvedene dugotrajne imovine</t>
  </si>
  <si>
    <t>36</t>
  </si>
  <si>
    <t>Pomoći dane u inozemstvo i unutar općeg proračuna</t>
  </si>
  <si>
    <t>T350202</t>
  </si>
  <si>
    <t>Tekući projekt: EU PROJEKTI</t>
  </si>
  <si>
    <t>3505</t>
  </si>
  <si>
    <t>Program: STRUČNA TIJELA I VIJEĆA</t>
  </si>
  <si>
    <t>A350501</t>
  </si>
  <si>
    <t>Aktivnost: UPRAVNA I KAZALIŠNA VIJEĆA</t>
  </si>
  <si>
    <t>3291</t>
  </si>
  <si>
    <t>Naknade za rad predstavničkih i izvršnih tijela, povjerenstava i slično</t>
  </si>
  <si>
    <t>S06</t>
  </si>
  <si>
    <t>Glavni program: KAPITALNA ULAGANJA U USTANOVAMA U KULTURI GRADA</t>
  </si>
  <si>
    <t>3601</t>
  </si>
  <si>
    <t>Program: ULAGANJA U OPREMU I OTKUPI</t>
  </si>
  <si>
    <t>K360101</t>
  </si>
  <si>
    <t>Kapitalni projekt: KUPNJA KNJIGA I OPREME</t>
  </si>
  <si>
    <t>4124</t>
  </si>
  <si>
    <t>Ostala prava</t>
  </si>
  <si>
    <t>4221</t>
  </si>
  <si>
    <t>Uredska oprema i namještaj</t>
  </si>
  <si>
    <t>4223</t>
  </si>
  <si>
    <t>Oprema za održavanje i zaštitu</t>
  </si>
  <si>
    <t>4241</t>
  </si>
  <si>
    <t>Knjige</t>
  </si>
  <si>
    <t>4222</t>
  </si>
  <si>
    <t>Komunikacijska oprema</t>
  </si>
  <si>
    <t>4226</t>
  </si>
  <si>
    <t>Sportska i glazbena oprema</t>
  </si>
  <si>
    <t>4227</t>
  </si>
  <si>
    <t>Uređaji, strojevi i oprema za ostale namjene</t>
  </si>
  <si>
    <t>VIŠAK / MANJAK IZ PRETHODNE(IH) GODINE KOJI ĆE SE POKRITI / RASPOREDITI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</si>
</sst>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##\%"/>
    <numFmt numFmtId="165" formatCode="d\.m\.yyyy"/>
    <numFmt numFmtId="166" formatCode="0.0000%"/>
  </numFmts>
  <fonts count="27" x14ac:knownFonts="1">
    <font>
      <sz val="11"/>
      <color indexed="8"/>
      <name val="Calibri"/>
      <family val="2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9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9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9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4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left" vertical="center"/>
    </xf>
    <xf numFmtId="20" fontId="8" fillId="4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4" borderId="1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11" fillId="4" borderId="1" xfId="0" applyNumberFormat="1" applyFont="1" applyFill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0" fontId="11" fillId="0" borderId="2" xfId="0" applyFont="1" applyBorder="1"/>
    <xf numFmtId="0" fontId="13" fillId="5" borderId="2" xfId="0" applyNumberFormat="1" applyFont="1" applyFill="1" applyBorder="1" applyAlignment="1">
      <alignment horizontal="center"/>
    </xf>
    <xf numFmtId="0" fontId="12" fillId="0" borderId="2" xfId="0" applyFont="1" applyBorder="1"/>
    <xf numFmtId="4" fontId="12" fillId="4" borderId="2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0" fontId="11" fillId="0" borderId="2" xfId="0" applyFont="1" applyBorder="1" applyAlignment="1">
      <alignment wrapText="1"/>
    </xf>
    <xf numFmtId="0" fontId="14" fillId="4" borderId="1" xfId="0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/>
    <xf numFmtId="0" fontId="15" fillId="4" borderId="1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/>
    <xf numFmtId="0" fontId="14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5" fillId="0" borderId="2" xfId="0" applyFont="1" applyBorder="1"/>
    <xf numFmtId="0" fontId="16" fillId="5" borderId="2" xfId="0" applyNumberFormat="1" applyFont="1" applyFill="1" applyBorder="1" applyAlignment="1">
      <alignment horizontal="center"/>
    </xf>
    <xf numFmtId="0" fontId="14" fillId="0" borderId="2" xfId="0" applyFont="1" applyBorder="1"/>
    <xf numFmtId="4" fontId="14" fillId="4" borderId="2" xfId="0" applyNumberFormat="1" applyFont="1" applyFill="1" applyBorder="1" applyAlignment="1">
      <alignment horizontal="right"/>
    </xf>
    <xf numFmtId="164" fontId="14" fillId="4" borderId="2" xfId="0" applyNumberFormat="1" applyFont="1" applyFill="1" applyBorder="1" applyAlignment="1">
      <alignment horizontal="right"/>
    </xf>
    <xf numFmtId="0" fontId="16" fillId="3" borderId="2" xfId="0" applyFont="1" applyFill="1" applyBorder="1" applyAlignment="1">
      <alignment horizontal="left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6" fillId="3" borderId="2" xfId="0" applyFont="1" applyFill="1" applyBorder="1" applyAlignment="1">
      <alignment horizontal="left" wrapText="1"/>
    </xf>
    <xf numFmtId="0" fontId="17" fillId="4" borderId="1" xfId="0" applyNumberFormat="1" applyFont="1" applyFill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12" fillId="2" borderId="2" xfId="0" applyFont="1" applyFill="1" applyBorder="1" applyAlignment="1">
      <alignment horizontal="center" wrapText="1"/>
    </xf>
    <xf numFmtId="0" fontId="19" fillId="0" borderId="2" xfId="0" applyFont="1" applyBorder="1"/>
    <xf numFmtId="4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horizontal="right"/>
    </xf>
    <xf numFmtId="0" fontId="19" fillId="0" borderId="2" xfId="0" applyFont="1" applyBorder="1" applyAlignment="1">
      <alignment wrapText="1"/>
    </xf>
    <xf numFmtId="0" fontId="17" fillId="0" borderId="2" xfId="0" applyFont="1" applyBorder="1"/>
    <xf numFmtId="0" fontId="12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0" fillId="0" borderId="0" xfId="0" applyFont="1"/>
    <xf numFmtId="0" fontId="20" fillId="4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0" borderId="0" xfId="0" applyFont="1"/>
    <xf numFmtId="0" fontId="20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6" borderId="2" xfId="0" applyNumberFormat="1" applyFont="1" applyFill="1" applyBorder="1" applyAlignment="1"/>
    <xf numFmtId="4" fontId="20" fillId="6" borderId="2" xfId="0" applyNumberFormat="1" applyFont="1" applyFill="1" applyBorder="1" applyAlignment="1">
      <alignment horizontal="right"/>
    </xf>
    <xf numFmtId="164" fontId="20" fillId="6" borderId="2" xfId="0" applyNumberFormat="1" applyFont="1" applyFill="1" applyBorder="1" applyAlignment="1">
      <alignment horizontal="right"/>
    </xf>
    <xf numFmtId="0" fontId="21" fillId="0" borderId="0" xfId="0" applyFont="1"/>
    <xf numFmtId="0" fontId="21" fillId="4" borderId="1" xfId="0" applyNumberFormat="1" applyFont="1" applyFill="1" applyBorder="1" applyAlignment="1">
      <alignment horizontal="right"/>
    </xf>
    <xf numFmtId="165" fontId="21" fillId="4" borderId="1" xfId="0" applyNumberFormat="1" applyFont="1" applyFill="1" applyBorder="1" applyAlignment="1">
      <alignment horizontal="left"/>
    </xf>
    <xf numFmtId="0" fontId="21" fillId="0" borderId="0" xfId="0" applyFont="1"/>
    <xf numFmtId="20" fontId="21" fillId="4" borderId="1" xfId="0" applyNumberFormat="1" applyFont="1" applyFill="1" applyBorder="1" applyAlignment="1">
      <alignment horizontal="left"/>
    </xf>
    <xf numFmtId="0" fontId="21" fillId="4" borderId="1" xfId="0" applyNumberFormat="1" applyFont="1" applyFill="1" applyBorder="1" applyAlignment="1">
      <alignment horizontal="center"/>
    </xf>
    <xf numFmtId="0" fontId="21" fillId="6" borderId="2" xfId="0" applyFont="1" applyFill="1" applyBorder="1" applyAlignment="1">
      <alignment vertical="center"/>
    </xf>
    <xf numFmtId="0" fontId="21" fillId="6" borderId="0" xfId="0" applyFont="1" applyFill="1" applyAlignment="1">
      <alignment vertical="center"/>
    </xf>
    <xf numFmtId="0" fontId="21" fillId="6" borderId="2" xfId="0" applyFont="1" applyFill="1" applyBorder="1"/>
    <xf numFmtId="0" fontId="21" fillId="6" borderId="0" xfId="0" applyFont="1" applyFill="1"/>
    <xf numFmtId="0" fontId="21" fillId="6" borderId="2" xfId="0" applyNumberFormat="1" applyFont="1" applyFill="1" applyBorder="1" applyAlignment="1">
      <alignment horizontal="left"/>
    </xf>
    <xf numFmtId="0" fontId="21" fillId="6" borderId="2" xfId="0" applyNumberFormat="1" applyFont="1" applyFill="1" applyBorder="1" applyAlignment="1">
      <alignment horizontal="left"/>
    </xf>
    <xf numFmtId="0" fontId="21" fillId="4" borderId="1" xfId="0" applyNumberFormat="1" applyFont="1" applyFill="1" applyBorder="1" applyAlignment="1">
      <alignment horizontal="left"/>
    </xf>
    <xf numFmtId="0" fontId="21" fillId="4" borderId="1" xfId="0" applyNumberFormat="1" applyFont="1" applyFill="1" applyBorder="1" applyAlignment="1">
      <alignment horizontal="left"/>
    </xf>
    <xf numFmtId="0" fontId="11" fillId="6" borderId="2" xfId="0" applyFont="1" applyFill="1" applyBorder="1"/>
    <xf numFmtId="4" fontId="19" fillId="6" borderId="2" xfId="0" applyNumberFormat="1" applyFont="1" applyFill="1" applyBorder="1" applyAlignment="1">
      <alignment horizontal="right"/>
    </xf>
    <xf numFmtId="164" fontId="19" fillId="6" borderId="2" xfId="0" applyNumberFormat="1" applyFont="1" applyFill="1" applyBorder="1" applyAlignment="1">
      <alignment horizontal="right"/>
    </xf>
    <xf numFmtId="0" fontId="12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NumberFormat="1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4" fontId="19" fillId="6" borderId="2" xfId="0" applyNumberFormat="1" applyFont="1" applyFill="1" applyBorder="1" applyAlignment="1">
      <alignment horizontal="right" vertical="center"/>
    </xf>
    <xf numFmtId="164" fontId="19" fillId="6" borderId="2" xfId="0" applyNumberFormat="1" applyFont="1" applyFill="1" applyBorder="1" applyAlignment="1">
      <alignment horizontal="right" vertical="center"/>
    </xf>
    <xf numFmtId="4" fontId="22" fillId="6" borderId="2" xfId="0" applyNumberFormat="1" applyFont="1" applyFill="1" applyBorder="1" applyAlignment="1">
      <alignment horizontal="right" vertical="center"/>
    </xf>
    <xf numFmtId="164" fontId="22" fillId="6" borderId="2" xfId="0" applyNumberFormat="1" applyFont="1" applyFill="1" applyBorder="1" applyAlignment="1">
      <alignment horizontal="right" vertical="center"/>
    </xf>
    <xf numFmtId="0" fontId="23" fillId="6" borderId="2" xfId="0" applyFont="1" applyFill="1" applyBorder="1" applyAlignment="1">
      <alignment vertical="center"/>
    </xf>
    <xf numFmtId="0" fontId="23" fillId="6" borderId="2" xfId="0" applyFont="1" applyFill="1" applyBorder="1"/>
    <xf numFmtId="0" fontId="23" fillId="6" borderId="2" xfId="0" applyFont="1" applyFill="1" applyBorder="1"/>
    <xf numFmtId="0" fontId="24" fillId="6" borderId="2" xfId="0" applyFont="1" applyFill="1" applyBorder="1" applyAlignment="1">
      <alignment vertical="center"/>
    </xf>
    <xf numFmtId="0" fontId="24" fillId="6" borderId="2" xfId="0" applyFont="1" applyFill="1" applyBorder="1"/>
    <xf numFmtId="4" fontId="0" fillId="0" borderId="0" xfId="0" applyNumberFormat="1"/>
    <xf numFmtId="0" fontId="19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8" fillId="6" borderId="2" xfId="0" applyNumberFormat="1" applyFont="1" applyFill="1" applyBorder="1" applyAlignment="1"/>
    <xf numFmtId="4" fontId="18" fillId="6" borderId="2" xfId="0" applyNumberFormat="1" applyFont="1" applyFill="1" applyBorder="1" applyAlignment="1">
      <alignment horizontal="right"/>
    </xf>
    <xf numFmtId="164" fontId="18" fillId="6" borderId="2" xfId="0" applyNumberFormat="1" applyFont="1" applyFill="1" applyBorder="1" applyAlignment="1">
      <alignment horizontal="right"/>
    </xf>
    <xf numFmtId="0" fontId="19" fillId="6" borderId="2" xfId="0" applyNumberFormat="1" applyFont="1" applyFill="1" applyBorder="1" applyAlignment="1"/>
    <xf numFmtId="0" fontId="17" fillId="6" borderId="2" xfId="0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horizontal="right"/>
    </xf>
    <xf numFmtId="0" fontId="19" fillId="6" borderId="2" xfId="0" applyFont="1" applyFill="1" applyBorder="1"/>
    <xf numFmtId="0" fontId="19" fillId="4" borderId="1" xfId="0" applyNumberFormat="1" applyFont="1" applyFill="1" applyBorder="1" applyAlignment="1">
      <alignment horizontal="center"/>
    </xf>
    <xf numFmtId="0" fontId="19" fillId="0" borderId="0" xfId="0" applyFont="1"/>
    <xf numFmtId="0" fontId="19" fillId="6" borderId="2" xfId="0" applyNumberFormat="1" applyFont="1" applyFill="1" applyBorder="1" applyAlignment="1">
      <alignment horizontal="left" vertical="center"/>
    </xf>
    <xf numFmtId="0" fontId="19" fillId="6" borderId="2" xfId="0" applyNumberFormat="1" applyFont="1" applyFill="1" applyBorder="1" applyAlignment="1">
      <alignment horizontal="left" vertical="center"/>
    </xf>
    <xf numFmtId="0" fontId="19" fillId="6" borderId="2" xfId="0" applyNumberFormat="1" applyFont="1" applyFill="1" applyBorder="1" applyAlignment="1">
      <alignment horizontal="left" vertical="center" wrapText="1"/>
    </xf>
    <xf numFmtId="0" fontId="19" fillId="7" borderId="2" xfId="0" applyNumberFormat="1" applyFont="1" applyFill="1" applyBorder="1" applyAlignment="1">
      <alignment horizontal="left" vertical="center"/>
    </xf>
    <xf numFmtId="0" fontId="23" fillId="7" borderId="2" xfId="0" applyFont="1" applyFill="1" applyBorder="1" applyAlignment="1">
      <alignment vertical="center"/>
    </xf>
    <xf numFmtId="4" fontId="19" fillId="7" borderId="2" xfId="0" applyNumberFormat="1" applyFont="1" applyFill="1" applyBorder="1" applyAlignment="1">
      <alignment horizontal="right" vertical="center"/>
    </xf>
    <xf numFmtId="164" fontId="19" fillId="7" borderId="2" xfId="0" applyNumberFormat="1" applyFont="1" applyFill="1" applyBorder="1" applyAlignment="1">
      <alignment horizontal="right" vertical="center"/>
    </xf>
    <xf numFmtId="0" fontId="12" fillId="7" borderId="2" xfId="0" applyNumberFormat="1" applyFont="1" applyFill="1" applyBorder="1" applyAlignment="1">
      <alignment horizontal="left" vertical="center"/>
    </xf>
    <xf numFmtId="0" fontId="25" fillId="7" borderId="2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4" fontId="12" fillId="7" borderId="2" xfId="0" applyNumberFormat="1" applyFont="1" applyFill="1" applyBorder="1" applyAlignment="1">
      <alignment horizontal="right" vertical="center"/>
    </xf>
    <xf numFmtId="164" fontId="12" fillId="7" borderId="2" xfId="0" applyNumberFormat="1" applyFont="1" applyFill="1" applyBorder="1" applyAlignment="1">
      <alignment horizontal="right" vertical="center"/>
    </xf>
    <xf numFmtId="0" fontId="12" fillId="7" borderId="2" xfId="0" applyNumberFormat="1" applyFont="1" applyFill="1" applyBorder="1" applyAlignment="1">
      <alignment horizontal="left" vertical="center"/>
    </xf>
    <xf numFmtId="0" fontId="12" fillId="7" borderId="2" xfId="0" applyNumberFormat="1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/>
    </xf>
    <xf numFmtId="0" fontId="26" fillId="6" borderId="2" xfId="0" applyNumberFormat="1" applyFont="1" applyFill="1" applyBorder="1" applyAlignment="1">
      <alignment horizontal="left"/>
    </xf>
    <xf numFmtId="0" fontId="26" fillId="6" borderId="2" xfId="0" applyFont="1" applyFill="1" applyBorder="1"/>
    <xf numFmtId="4" fontId="26" fillId="6" borderId="2" xfId="0" applyNumberFormat="1" applyFont="1" applyFill="1" applyBorder="1" applyAlignment="1">
      <alignment horizontal="right"/>
    </xf>
    <xf numFmtId="164" fontId="26" fillId="6" borderId="2" xfId="0" applyNumberFormat="1" applyFont="1" applyFill="1" applyBorder="1" applyAlignment="1">
      <alignment horizontal="right"/>
    </xf>
    <xf numFmtId="0" fontId="26" fillId="6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G25" sqref="G25"/>
    </sheetView>
  </sheetViews>
  <sheetFormatPr defaultRowHeight="15" x14ac:dyDescent="0.25"/>
  <cols>
    <col min="4" max="4" width="10.140625" customWidth="1"/>
    <col min="6" max="6" width="11.140625" customWidth="1"/>
    <col min="7" max="7" width="13.140625" customWidth="1"/>
    <col min="8" max="8" width="12.5703125" customWidth="1"/>
    <col min="9" max="9" width="12.28515625" customWidth="1"/>
    <col min="10" max="10" width="12.140625" customWidth="1"/>
    <col min="11" max="11" width="11.5703125" customWidth="1"/>
  </cols>
  <sheetData>
    <row r="1" spans="1:12" x14ac:dyDescent="0.25">
      <c r="A1" s="19" t="s">
        <v>0</v>
      </c>
      <c r="B1" s="19"/>
      <c r="C1" s="1"/>
      <c r="D1" s="2"/>
    </row>
    <row r="2" spans="1:12" x14ac:dyDescent="0.25">
      <c r="A2" s="19"/>
      <c r="B2" s="19"/>
      <c r="C2" s="1"/>
      <c r="D2" s="3"/>
    </row>
    <row r="3" spans="1:12" x14ac:dyDescent="0.25">
      <c r="A3" s="18" t="s">
        <v>4</v>
      </c>
      <c r="B3" s="18"/>
    </row>
    <row r="4" spans="1:12" x14ac:dyDescent="0.25">
      <c r="A4" s="18" t="s">
        <v>5</v>
      </c>
      <c r="B4" s="18"/>
    </row>
    <row r="5" spans="1:12" x14ac:dyDescent="0.25">
      <c r="A5" s="18" t="s">
        <v>6</v>
      </c>
      <c r="B5" s="18"/>
    </row>
    <row r="6" spans="1:12" s="4" customFormat="1" ht="18.75" x14ac:dyDescent="0.3">
      <c r="A6" s="36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2" x14ac:dyDescent="0.25">
      <c r="A7" s="39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x14ac:dyDescent="0.25">
      <c r="A8" s="39" t="s">
        <v>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</row>
    <row r="9" spans="1:12" s="11" customFormat="1" ht="24" x14ac:dyDescent="0.25">
      <c r="A9" s="42" t="s">
        <v>9</v>
      </c>
      <c r="B9" s="43"/>
      <c r="C9" s="43"/>
      <c r="D9" s="43"/>
      <c r="E9" s="43"/>
      <c r="F9" s="43"/>
      <c r="G9" s="44" t="s">
        <v>10</v>
      </c>
      <c r="H9" s="44" t="s">
        <v>11</v>
      </c>
      <c r="I9" s="44" t="s">
        <v>12</v>
      </c>
      <c r="J9" s="44" t="s">
        <v>13</v>
      </c>
      <c r="K9" s="44" t="s">
        <v>14</v>
      </c>
      <c r="L9" s="44" t="s">
        <v>15</v>
      </c>
    </row>
    <row r="10" spans="1:12" x14ac:dyDescent="0.25">
      <c r="A10" s="45" t="s">
        <v>16</v>
      </c>
      <c r="B10" s="46"/>
      <c r="C10" s="46"/>
      <c r="D10" s="46"/>
      <c r="E10" s="46"/>
      <c r="F10" s="46"/>
      <c r="G10" s="47" t="s">
        <v>17</v>
      </c>
      <c r="H10" s="47" t="s">
        <v>18</v>
      </c>
      <c r="I10" s="47" t="s">
        <v>19</v>
      </c>
      <c r="J10" s="47" t="s">
        <v>20</v>
      </c>
      <c r="K10" s="47" t="s">
        <v>21</v>
      </c>
      <c r="L10" s="47" t="s">
        <v>22</v>
      </c>
    </row>
    <row r="11" spans="1:12" x14ac:dyDescent="0.25">
      <c r="A11" s="48" t="s">
        <v>23</v>
      </c>
      <c r="B11" s="46"/>
      <c r="C11" s="46"/>
      <c r="D11" s="46"/>
      <c r="E11" s="46"/>
      <c r="F11" s="46"/>
      <c r="G11" s="49">
        <v>2552095.34</v>
      </c>
      <c r="H11" s="49">
        <v>4220475</v>
      </c>
      <c r="I11" s="49">
        <v>3449276</v>
      </c>
      <c r="J11" s="49">
        <v>3090211.53</v>
      </c>
      <c r="K11" s="50">
        <v>121.09</v>
      </c>
      <c r="L11" s="50">
        <v>89.59</v>
      </c>
    </row>
    <row r="12" spans="1:12" x14ac:dyDescent="0.25">
      <c r="A12" s="48" t="s">
        <v>24</v>
      </c>
      <c r="B12" s="46"/>
      <c r="C12" s="46"/>
      <c r="D12" s="46"/>
      <c r="E12" s="46"/>
      <c r="F12" s="46"/>
      <c r="G12" s="49">
        <v>0</v>
      </c>
      <c r="H12" s="49">
        <v>0</v>
      </c>
      <c r="I12" s="49">
        <v>0</v>
      </c>
      <c r="J12" s="49">
        <v>0</v>
      </c>
      <c r="K12" s="50" t="s">
        <v>2</v>
      </c>
      <c r="L12" s="50" t="s">
        <v>2</v>
      </c>
    </row>
    <row r="13" spans="1:12" x14ac:dyDescent="0.25">
      <c r="A13" s="48" t="s">
        <v>25</v>
      </c>
      <c r="B13" s="46"/>
      <c r="C13" s="46"/>
      <c r="D13" s="46"/>
      <c r="E13" s="46"/>
      <c r="F13" s="46"/>
      <c r="G13" s="49">
        <v>2552095.34</v>
      </c>
      <c r="H13" s="49">
        <v>4220475</v>
      </c>
      <c r="I13" s="49">
        <v>3449276</v>
      </c>
      <c r="J13" s="49">
        <v>3090211.53</v>
      </c>
      <c r="K13" s="50">
        <v>121.09</v>
      </c>
      <c r="L13" s="50">
        <v>89.59</v>
      </c>
    </row>
    <row r="14" spans="1:12" x14ac:dyDescent="0.25">
      <c r="A14" s="48" t="s">
        <v>26</v>
      </c>
      <c r="B14" s="46"/>
      <c r="C14" s="46"/>
      <c r="D14" s="46"/>
      <c r="E14" s="46"/>
      <c r="F14" s="46"/>
      <c r="G14" s="49">
        <v>1999000.49</v>
      </c>
      <c r="H14" s="49">
        <v>2800325</v>
      </c>
      <c r="I14" s="49">
        <v>2960350</v>
      </c>
      <c r="J14" s="49">
        <v>2799275.04</v>
      </c>
      <c r="K14" s="50">
        <v>140.03</v>
      </c>
      <c r="L14" s="50">
        <v>94.56</v>
      </c>
    </row>
    <row r="15" spans="1:12" x14ac:dyDescent="0.25">
      <c r="A15" s="48" t="s">
        <v>27</v>
      </c>
      <c r="B15" s="46"/>
      <c r="C15" s="46"/>
      <c r="D15" s="46"/>
      <c r="E15" s="46"/>
      <c r="F15" s="46"/>
      <c r="G15" s="49">
        <v>546723.81000000006</v>
      </c>
      <c r="H15" s="49">
        <v>1420150</v>
      </c>
      <c r="I15" s="49">
        <v>564350</v>
      </c>
      <c r="J15" s="49">
        <v>524049.84</v>
      </c>
      <c r="K15" s="50">
        <v>95.85</v>
      </c>
      <c r="L15" s="50">
        <v>92.86</v>
      </c>
    </row>
    <row r="16" spans="1:12" x14ac:dyDescent="0.25">
      <c r="A16" s="48" t="s">
        <v>28</v>
      </c>
      <c r="B16" s="46"/>
      <c r="C16" s="46"/>
      <c r="D16" s="46"/>
      <c r="E16" s="46"/>
      <c r="F16" s="46"/>
      <c r="G16" s="49">
        <v>2545724.2999999998</v>
      </c>
      <c r="H16" s="49">
        <v>4220475</v>
      </c>
      <c r="I16" s="49">
        <v>3524700</v>
      </c>
      <c r="J16" s="49">
        <v>3323324.88</v>
      </c>
      <c r="K16" s="50">
        <v>130.55000000000001</v>
      </c>
      <c r="L16" s="50">
        <v>94.29</v>
      </c>
    </row>
    <row r="17" spans="1:12" x14ac:dyDescent="0.25">
      <c r="A17" s="48" t="s">
        <v>29</v>
      </c>
      <c r="B17" s="46"/>
      <c r="C17" s="46"/>
      <c r="D17" s="46"/>
      <c r="E17" s="46"/>
      <c r="F17" s="46"/>
      <c r="G17" s="49">
        <v>6371.04</v>
      </c>
      <c r="H17" s="49">
        <v>0</v>
      </c>
      <c r="I17" s="49">
        <v>-75424</v>
      </c>
      <c r="J17" s="49">
        <v>-233113.35</v>
      </c>
      <c r="K17" s="50">
        <v>-3658.95</v>
      </c>
      <c r="L17" s="50">
        <v>309.07</v>
      </c>
    </row>
    <row r="18" spans="1:12" x14ac:dyDescent="0.25">
      <c r="A18" s="45" t="s">
        <v>30</v>
      </c>
      <c r="B18" s="46"/>
      <c r="C18" s="46"/>
      <c r="D18" s="46"/>
      <c r="E18" s="46"/>
      <c r="F18" s="46"/>
      <c r="G18" s="51" t="s">
        <v>2</v>
      </c>
      <c r="H18" s="51" t="s">
        <v>2</v>
      </c>
      <c r="I18" s="51" t="s">
        <v>2</v>
      </c>
      <c r="J18" s="51" t="s">
        <v>2</v>
      </c>
      <c r="K18" s="51" t="s">
        <v>2</v>
      </c>
      <c r="L18" s="51" t="s">
        <v>2</v>
      </c>
    </row>
    <row r="19" spans="1:12" x14ac:dyDescent="0.25">
      <c r="A19" s="48" t="s">
        <v>31</v>
      </c>
      <c r="B19" s="46"/>
      <c r="C19" s="46"/>
      <c r="D19" s="46"/>
      <c r="E19" s="46"/>
      <c r="F19" s="46"/>
      <c r="G19" s="49">
        <v>0</v>
      </c>
      <c r="H19" s="49">
        <v>0</v>
      </c>
      <c r="I19" s="49">
        <v>0</v>
      </c>
      <c r="J19" s="49">
        <v>0</v>
      </c>
      <c r="K19" s="50" t="s">
        <v>2</v>
      </c>
      <c r="L19" s="50" t="s">
        <v>2</v>
      </c>
    </row>
    <row r="20" spans="1:12" x14ac:dyDescent="0.25">
      <c r="A20" s="48" t="s">
        <v>32</v>
      </c>
      <c r="B20" s="46"/>
      <c r="C20" s="46"/>
      <c r="D20" s="46"/>
      <c r="E20" s="46"/>
      <c r="F20" s="46"/>
      <c r="G20" s="49">
        <v>0</v>
      </c>
      <c r="H20" s="49">
        <v>0</v>
      </c>
      <c r="I20" s="49">
        <v>0</v>
      </c>
      <c r="J20" s="49">
        <v>0</v>
      </c>
      <c r="K20" s="50" t="s">
        <v>2</v>
      </c>
      <c r="L20" s="50" t="s">
        <v>2</v>
      </c>
    </row>
    <row r="21" spans="1:12" x14ac:dyDescent="0.25">
      <c r="A21" s="48" t="s">
        <v>33</v>
      </c>
      <c r="B21" s="46"/>
      <c r="C21" s="46"/>
      <c r="D21" s="46"/>
      <c r="E21" s="46"/>
      <c r="F21" s="46"/>
      <c r="G21" s="49">
        <v>0</v>
      </c>
      <c r="H21" s="49">
        <v>0</v>
      </c>
      <c r="I21" s="49">
        <v>0</v>
      </c>
      <c r="J21" s="49">
        <v>0</v>
      </c>
      <c r="K21" s="50">
        <v>0</v>
      </c>
      <c r="L21" s="50">
        <v>0</v>
      </c>
    </row>
    <row r="22" spans="1:12" x14ac:dyDescent="0.25">
      <c r="A22" s="48" t="s">
        <v>34</v>
      </c>
      <c r="B22" s="46"/>
      <c r="C22" s="46"/>
      <c r="D22" s="46"/>
      <c r="E22" s="46"/>
      <c r="F22" s="46"/>
      <c r="G22" s="49">
        <v>115584.37</v>
      </c>
      <c r="H22" s="49">
        <v>0</v>
      </c>
      <c r="I22" s="49">
        <v>0</v>
      </c>
      <c r="J22" s="49">
        <v>121955.41</v>
      </c>
      <c r="K22" s="50" t="s">
        <v>2</v>
      </c>
      <c r="L22" s="50" t="s">
        <v>2</v>
      </c>
    </row>
    <row r="23" spans="1:12" ht="27.75" customHeight="1" x14ac:dyDescent="0.25">
      <c r="A23" s="52" t="s">
        <v>300</v>
      </c>
      <c r="B23" s="53"/>
      <c r="C23" s="53"/>
      <c r="D23" s="53"/>
      <c r="E23" s="53"/>
      <c r="F23" s="53"/>
      <c r="G23" s="49">
        <v>115584.37</v>
      </c>
      <c r="H23" s="49">
        <v>0</v>
      </c>
      <c r="I23" s="49">
        <v>75424</v>
      </c>
      <c r="J23" s="49">
        <v>121955.41</v>
      </c>
      <c r="K23" s="50">
        <v>0</v>
      </c>
      <c r="L23" s="50">
        <v>0</v>
      </c>
    </row>
    <row r="24" spans="1:12" ht="28.5" customHeight="1" x14ac:dyDescent="0.25">
      <c r="A24" s="54" t="s">
        <v>35</v>
      </c>
      <c r="B24" s="53"/>
      <c r="C24" s="53"/>
      <c r="D24" s="53"/>
      <c r="E24" s="53"/>
      <c r="F24" s="53"/>
      <c r="G24" s="51" t="s">
        <v>2</v>
      </c>
      <c r="H24" s="51" t="s">
        <v>2</v>
      </c>
      <c r="I24" s="51" t="s">
        <v>2</v>
      </c>
      <c r="J24" s="51" t="s">
        <v>2</v>
      </c>
      <c r="K24" s="51" t="s">
        <v>2</v>
      </c>
      <c r="L24" s="51" t="s">
        <v>2</v>
      </c>
    </row>
    <row r="25" spans="1:12" x14ac:dyDescent="0.25">
      <c r="A25" s="48" t="s">
        <v>36</v>
      </c>
      <c r="B25" s="46"/>
      <c r="C25" s="46"/>
      <c r="D25" s="46"/>
      <c r="E25" s="46"/>
      <c r="F25" s="46"/>
      <c r="G25" s="49">
        <v>6371.04</v>
      </c>
      <c r="H25" s="49">
        <v>0</v>
      </c>
      <c r="I25" s="49">
        <v>0</v>
      </c>
      <c r="J25" s="49">
        <v>-233113.35</v>
      </c>
      <c r="K25" s="50">
        <v>-3658.95</v>
      </c>
      <c r="L25" s="50">
        <v>0</v>
      </c>
    </row>
  </sheetData>
  <mergeCells count="24">
    <mergeCell ref="A3:B3"/>
    <mergeCell ref="A4:B4"/>
    <mergeCell ref="A5:B5"/>
    <mergeCell ref="A1:B2"/>
    <mergeCell ref="A6:K6"/>
    <mergeCell ref="A7:K7"/>
    <mergeCell ref="A8:K8"/>
    <mergeCell ref="A9:F9"/>
    <mergeCell ref="A10:F10"/>
    <mergeCell ref="A11:F11"/>
    <mergeCell ref="A12:F12"/>
    <mergeCell ref="A13:F13"/>
    <mergeCell ref="A14:F14"/>
    <mergeCell ref="A15:F15"/>
    <mergeCell ref="A16:F16"/>
    <mergeCell ref="A22:F22"/>
    <mergeCell ref="A23:F23"/>
    <mergeCell ref="A24:F24"/>
    <mergeCell ref="A25:F25"/>
    <mergeCell ref="A17:F17"/>
    <mergeCell ref="A18:F18"/>
    <mergeCell ref="A19:F19"/>
    <mergeCell ref="A20:F20"/>
    <mergeCell ref="A21:F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opLeftCell="A87" workbookViewId="0">
      <selection activeCell="I121" sqref="I121"/>
    </sheetView>
  </sheetViews>
  <sheetFormatPr defaultRowHeight="15" x14ac:dyDescent="0.25"/>
  <cols>
    <col min="4" max="4" width="10.140625" customWidth="1"/>
    <col min="8" max="8" width="11.5703125" customWidth="1"/>
    <col min="9" max="9" width="12" customWidth="1"/>
    <col min="10" max="10" width="13.140625" customWidth="1"/>
    <col min="11" max="11" width="12.5703125" customWidth="1"/>
    <col min="12" max="12" width="11.5703125" customWidth="1"/>
  </cols>
  <sheetData>
    <row r="1" spans="1:14" ht="15" customHeight="1" x14ac:dyDescent="0.25">
      <c r="A1" s="19" t="s">
        <v>0</v>
      </c>
      <c r="B1" s="19"/>
      <c r="C1" s="1"/>
      <c r="D1" s="2"/>
    </row>
    <row r="2" spans="1:14" x14ac:dyDescent="0.25">
      <c r="A2" s="19"/>
      <c r="B2" s="19"/>
      <c r="C2" s="1"/>
      <c r="D2" s="3"/>
    </row>
    <row r="3" spans="1:14" x14ac:dyDescent="0.25">
      <c r="A3" s="18" t="s">
        <v>4</v>
      </c>
      <c r="B3" s="18"/>
    </row>
    <row r="4" spans="1:14" x14ac:dyDescent="0.25">
      <c r="A4" s="18" t="s">
        <v>5</v>
      </c>
      <c r="B4" s="18"/>
    </row>
    <row r="5" spans="1:14" x14ac:dyDescent="0.25">
      <c r="A5" s="18" t="s">
        <v>6</v>
      </c>
      <c r="B5" s="18"/>
    </row>
    <row r="6" spans="1:14" s="5" customFormat="1" ht="18.75" x14ac:dyDescent="0.3">
      <c r="A6" s="25" t="s">
        <v>37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55" t="s">
        <v>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25">
      <c r="A8" s="24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3"/>
    </row>
    <row r="9" spans="1:14" ht="26.25" x14ac:dyDescent="0.25">
      <c r="A9" s="28" t="s">
        <v>9</v>
      </c>
      <c r="B9" s="56"/>
      <c r="C9" s="56"/>
      <c r="D9" s="56"/>
      <c r="E9" s="56"/>
      <c r="F9" s="56"/>
      <c r="G9" s="56"/>
      <c r="H9" s="56"/>
      <c r="I9" s="57" t="s">
        <v>10</v>
      </c>
      <c r="J9" s="57" t="s">
        <v>11</v>
      </c>
      <c r="K9" s="57" t="s">
        <v>12</v>
      </c>
      <c r="L9" s="57" t="s">
        <v>13</v>
      </c>
      <c r="M9" s="57" t="s">
        <v>14</v>
      </c>
      <c r="N9" s="57" t="s">
        <v>15</v>
      </c>
    </row>
    <row r="10" spans="1:14" x14ac:dyDescent="0.25">
      <c r="A10" s="29" t="s">
        <v>16</v>
      </c>
      <c r="B10" s="62"/>
      <c r="C10" s="62"/>
      <c r="D10" s="62"/>
      <c r="E10" s="62"/>
      <c r="F10" s="62"/>
      <c r="G10" s="62"/>
      <c r="H10" s="62"/>
      <c r="I10" s="31" t="s">
        <v>17</v>
      </c>
      <c r="J10" s="31" t="s">
        <v>18</v>
      </c>
      <c r="K10" s="31" t="s">
        <v>19</v>
      </c>
      <c r="L10" s="31" t="s">
        <v>20</v>
      </c>
      <c r="M10" s="31" t="s">
        <v>21</v>
      </c>
      <c r="N10" s="31" t="s">
        <v>22</v>
      </c>
    </row>
    <row r="11" spans="1:14" ht="15" customHeight="1" x14ac:dyDescent="0.25">
      <c r="A11" s="32" t="s">
        <v>23</v>
      </c>
      <c r="B11" s="62"/>
      <c r="C11" s="62"/>
      <c r="D11" s="62"/>
      <c r="E11" s="62"/>
      <c r="F11" s="62"/>
      <c r="G11" s="62"/>
      <c r="H11" s="62"/>
      <c r="I11" s="33">
        <v>2552095.34</v>
      </c>
      <c r="J11" s="33">
        <v>4220475</v>
      </c>
      <c r="K11" s="33">
        <v>3449276</v>
      </c>
      <c r="L11" s="33">
        <v>3090211.53</v>
      </c>
      <c r="M11" s="34">
        <v>121.09</v>
      </c>
      <c r="N11" s="34">
        <v>89.59</v>
      </c>
    </row>
    <row r="12" spans="1:14" ht="15" customHeight="1" x14ac:dyDescent="0.25">
      <c r="A12" s="32" t="s">
        <v>38</v>
      </c>
      <c r="B12" s="62"/>
      <c r="C12" s="62"/>
      <c r="D12" s="62"/>
      <c r="E12" s="62"/>
      <c r="F12" s="62"/>
      <c r="G12" s="62"/>
      <c r="H12" s="62"/>
      <c r="I12" s="33">
        <v>445747.41</v>
      </c>
      <c r="J12" s="33">
        <v>1723575</v>
      </c>
      <c r="K12" s="33">
        <v>643783</v>
      </c>
      <c r="L12" s="33">
        <v>526354.39</v>
      </c>
      <c r="M12" s="34">
        <v>118.08</v>
      </c>
      <c r="N12" s="34">
        <v>81.760000000000005</v>
      </c>
    </row>
    <row r="13" spans="1:14" ht="15" customHeight="1" x14ac:dyDescent="0.25">
      <c r="A13" s="58" t="s">
        <v>39</v>
      </c>
      <c r="B13" s="30"/>
      <c r="C13" s="30"/>
      <c r="D13" s="30"/>
      <c r="E13" s="30"/>
      <c r="F13" s="30"/>
      <c r="G13" s="30"/>
      <c r="H13" s="30"/>
      <c r="I13" s="59">
        <v>24028.17</v>
      </c>
      <c r="J13" s="59">
        <v>0</v>
      </c>
      <c r="K13" s="59">
        <v>2583</v>
      </c>
      <c r="L13" s="59">
        <v>17391.259999999998</v>
      </c>
      <c r="M13" s="60">
        <v>72.38</v>
      </c>
      <c r="N13" s="60">
        <v>673.3</v>
      </c>
    </row>
    <row r="14" spans="1:14" ht="15" customHeight="1" x14ac:dyDescent="0.25">
      <c r="A14" s="58" t="s">
        <v>40</v>
      </c>
      <c r="B14" s="30"/>
      <c r="C14" s="30"/>
      <c r="D14" s="30"/>
      <c r="E14" s="30"/>
      <c r="F14" s="30"/>
      <c r="G14" s="30"/>
      <c r="H14" s="30"/>
      <c r="I14" s="59">
        <v>24028.17</v>
      </c>
      <c r="J14" s="59">
        <v>0</v>
      </c>
      <c r="K14" s="59">
        <v>2583</v>
      </c>
      <c r="L14" s="59">
        <v>17391.259999999998</v>
      </c>
      <c r="M14" s="60">
        <v>72.38</v>
      </c>
      <c r="N14" s="60">
        <v>673.3</v>
      </c>
    </row>
    <row r="15" spans="1:14" ht="15" customHeight="1" x14ac:dyDescent="0.25">
      <c r="A15" s="58" t="s">
        <v>41</v>
      </c>
      <c r="B15" s="30"/>
      <c r="C15" s="30"/>
      <c r="D15" s="30"/>
      <c r="E15" s="30"/>
      <c r="F15" s="30"/>
      <c r="G15" s="30"/>
      <c r="H15" s="30"/>
      <c r="I15" s="59">
        <v>416997.24</v>
      </c>
      <c r="J15" s="59">
        <v>647400</v>
      </c>
      <c r="K15" s="59">
        <v>636200</v>
      </c>
      <c r="L15" s="59">
        <v>508454.69</v>
      </c>
      <c r="M15" s="60">
        <v>121.93</v>
      </c>
      <c r="N15" s="60">
        <v>79.92</v>
      </c>
    </row>
    <row r="16" spans="1:14" ht="15" customHeight="1" x14ac:dyDescent="0.25">
      <c r="A16" s="58" t="s">
        <v>42</v>
      </c>
      <c r="B16" s="30"/>
      <c r="C16" s="30"/>
      <c r="D16" s="30"/>
      <c r="E16" s="30"/>
      <c r="F16" s="30"/>
      <c r="G16" s="30"/>
      <c r="H16" s="30"/>
      <c r="I16" s="59">
        <v>204999.24</v>
      </c>
      <c r="J16" s="59">
        <v>408150</v>
      </c>
      <c r="K16" s="59">
        <v>427000</v>
      </c>
      <c r="L16" s="59">
        <v>269954.69</v>
      </c>
      <c r="M16" s="60">
        <v>131.69</v>
      </c>
      <c r="N16" s="60">
        <v>63.22</v>
      </c>
    </row>
    <row r="17" spans="1:14" ht="15" customHeight="1" x14ac:dyDescent="0.25">
      <c r="A17" s="58" t="s">
        <v>43</v>
      </c>
      <c r="B17" s="30"/>
      <c r="C17" s="30"/>
      <c r="D17" s="30"/>
      <c r="E17" s="30"/>
      <c r="F17" s="30"/>
      <c r="G17" s="30"/>
      <c r="H17" s="30"/>
      <c r="I17" s="59">
        <v>211998</v>
      </c>
      <c r="J17" s="59">
        <v>239250</v>
      </c>
      <c r="K17" s="59">
        <v>209200</v>
      </c>
      <c r="L17" s="59">
        <v>238500</v>
      </c>
      <c r="M17" s="60">
        <v>112.5</v>
      </c>
      <c r="N17" s="60">
        <v>114.01</v>
      </c>
    </row>
    <row r="18" spans="1:14" ht="15" customHeight="1" x14ac:dyDescent="0.25">
      <c r="A18" s="58" t="s">
        <v>44</v>
      </c>
      <c r="B18" s="30"/>
      <c r="C18" s="30"/>
      <c r="D18" s="30"/>
      <c r="E18" s="30"/>
      <c r="F18" s="30"/>
      <c r="G18" s="30"/>
      <c r="H18" s="30"/>
      <c r="I18" s="59">
        <v>4722</v>
      </c>
      <c r="J18" s="59">
        <v>1076175</v>
      </c>
      <c r="K18" s="59">
        <v>5000</v>
      </c>
      <c r="L18" s="59">
        <v>508.44</v>
      </c>
      <c r="M18" s="60">
        <v>10.77</v>
      </c>
      <c r="N18" s="60">
        <v>10.17</v>
      </c>
    </row>
    <row r="19" spans="1:14" ht="15" customHeight="1" x14ac:dyDescent="0.25">
      <c r="A19" s="58" t="s">
        <v>45</v>
      </c>
      <c r="B19" s="30"/>
      <c r="C19" s="30"/>
      <c r="D19" s="30"/>
      <c r="E19" s="30"/>
      <c r="F19" s="30"/>
      <c r="G19" s="30"/>
      <c r="H19" s="30"/>
      <c r="I19" s="59">
        <v>4722</v>
      </c>
      <c r="J19" s="59">
        <v>266275</v>
      </c>
      <c r="K19" s="59">
        <v>5000</v>
      </c>
      <c r="L19" s="59">
        <v>508.44</v>
      </c>
      <c r="M19" s="60">
        <v>10.77</v>
      </c>
      <c r="N19" s="60">
        <v>10.17</v>
      </c>
    </row>
    <row r="20" spans="1:14" ht="15" customHeight="1" x14ac:dyDescent="0.25">
      <c r="A20" s="58" t="s">
        <v>46</v>
      </c>
      <c r="B20" s="30"/>
      <c r="C20" s="30"/>
      <c r="D20" s="30"/>
      <c r="E20" s="30"/>
      <c r="F20" s="30"/>
      <c r="G20" s="30"/>
      <c r="H20" s="30"/>
      <c r="I20" s="59" t="s">
        <v>2</v>
      </c>
      <c r="J20" s="59">
        <v>809900</v>
      </c>
      <c r="K20" s="59">
        <v>0</v>
      </c>
      <c r="L20" s="59" t="s">
        <v>2</v>
      </c>
      <c r="M20" s="60">
        <v>0</v>
      </c>
      <c r="N20" s="60" t="s">
        <v>2</v>
      </c>
    </row>
    <row r="21" spans="1:14" ht="15" customHeight="1" x14ac:dyDescent="0.25">
      <c r="A21" s="32" t="s">
        <v>47</v>
      </c>
      <c r="B21" s="62"/>
      <c r="C21" s="62"/>
      <c r="D21" s="62"/>
      <c r="E21" s="62"/>
      <c r="F21" s="62"/>
      <c r="G21" s="62"/>
      <c r="H21" s="62"/>
      <c r="I21" s="33">
        <v>0.67</v>
      </c>
      <c r="J21" s="33">
        <v>0</v>
      </c>
      <c r="K21" s="33">
        <v>0</v>
      </c>
      <c r="L21" s="33">
        <v>0.1</v>
      </c>
      <c r="M21" s="34">
        <v>14.93</v>
      </c>
      <c r="N21" s="34" t="s">
        <v>2</v>
      </c>
    </row>
    <row r="22" spans="1:14" ht="15" customHeight="1" x14ac:dyDescent="0.25">
      <c r="A22" s="58" t="s">
        <v>48</v>
      </c>
      <c r="B22" s="30"/>
      <c r="C22" s="30"/>
      <c r="D22" s="30"/>
      <c r="E22" s="30"/>
      <c r="F22" s="30"/>
      <c r="G22" s="30"/>
      <c r="H22" s="30"/>
      <c r="I22" s="59">
        <v>0.67</v>
      </c>
      <c r="J22" s="59">
        <v>0</v>
      </c>
      <c r="K22" s="59">
        <v>0</v>
      </c>
      <c r="L22" s="59">
        <v>0.1</v>
      </c>
      <c r="M22" s="60">
        <v>14.93</v>
      </c>
      <c r="N22" s="60" t="s">
        <v>2</v>
      </c>
    </row>
    <row r="23" spans="1:14" ht="15" customHeight="1" x14ac:dyDescent="0.25">
      <c r="A23" s="58" t="s">
        <v>49</v>
      </c>
      <c r="B23" s="30"/>
      <c r="C23" s="30"/>
      <c r="D23" s="30"/>
      <c r="E23" s="30"/>
      <c r="F23" s="30"/>
      <c r="G23" s="30"/>
      <c r="H23" s="30"/>
      <c r="I23" s="59">
        <v>0.67</v>
      </c>
      <c r="J23" s="59">
        <v>0</v>
      </c>
      <c r="K23" s="59">
        <v>0</v>
      </c>
      <c r="L23" s="59">
        <v>0.1</v>
      </c>
      <c r="M23" s="60">
        <v>14.93</v>
      </c>
      <c r="N23" s="60" t="s">
        <v>2</v>
      </c>
    </row>
    <row r="24" spans="1:14" ht="15" customHeight="1" x14ac:dyDescent="0.25">
      <c r="A24" s="63" t="s">
        <v>50</v>
      </c>
      <c r="B24" s="64"/>
      <c r="C24" s="64"/>
      <c r="D24" s="64"/>
      <c r="E24" s="64"/>
      <c r="F24" s="64"/>
      <c r="G24" s="64"/>
      <c r="H24" s="64"/>
      <c r="I24" s="33">
        <v>148834.35</v>
      </c>
      <c r="J24" s="33">
        <v>151300</v>
      </c>
      <c r="K24" s="33">
        <v>131993</v>
      </c>
      <c r="L24" s="33">
        <v>156265.01999999999</v>
      </c>
      <c r="M24" s="34">
        <v>104.99</v>
      </c>
      <c r="N24" s="34">
        <v>118.39</v>
      </c>
    </row>
    <row r="25" spans="1:14" ht="15" customHeight="1" x14ac:dyDescent="0.25">
      <c r="A25" s="58" t="s">
        <v>51</v>
      </c>
      <c r="B25" s="30"/>
      <c r="C25" s="30"/>
      <c r="D25" s="30"/>
      <c r="E25" s="30"/>
      <c r="F25" s="30"/>
      <c r="G25" s="30"/>
      <c r="H25" s="30"/>
      <c r="I25" s="59">
        <v>148834.35</v>
      </c>
      <c r="J25" s="59">
        <v>151300</v>
      </c>
      <c r="K25" s="59">
        <v>131993</v>
      </c>
      <c r="L25" s="59">
        <v>156265.01999999999</v>
      </c>
      <c r="M25" s="60">
        <v>104.99</v>
      </c>
      <c r="N25" s="60">
        <v>118.39</v>
      </c>
    </row>
    <row r="26" spans="1:14" ht="15" customHeight="1" x14ac:dyDescent="0.25">
      <c r="A26" s="58" t="s">
        <v>52</v>
      </c>
      <c r="B26" s="30"/>
      <c r="C26" s="30"/>
      <c r="D26" s="30"/>
      <c r="E26" s="30"/>
      <c r="F26" s="30"/>
      <c r="G26" s="30"/>
      <c r="H26" s="30"/>
      <c r="I26" s="59">
        <v>148834.35</v>
      </c>
      <c r="J26" s="59">
        <v>151300</v>
      </c>
      <c r="K26" s="59">
        <v>131993</v>
      </c>
      <c r="L26" s="59">
        <v>156265.01999999999</v>
      </c>
      <c r="M26" s="60">
        <v>104.99</v>
      </c>
      <c r="N26" s="60">
        <v>118.39</v>
      </c>
    </row>
    <row r="27" spans="1:14" ht="15" customHeight="1" x14ac:dyDescent="0.25">
      <c r="A27" s="32" t="s">
        <v>53</v>
      </c>
      <c r="B27" s="62"/>
      <c r="C27" s="62"/>
      <c r="D27" s="62"/>
      <c r="E27" s="62"/>
      <c r="F27" s="62"/>
      <c r="G27" s="62"/>
      <c r="H27" s="62"/>
      <c r="I27" s="33">
        <v>87784.74</v>
      </c>
      <c r="J27" s="33">
        <v>85200</v>
      </c>
      <c r="K27" s="33">
        <v>74600</v>
      </c>
      <c r="L27" s="33">
        <v>51321.63</v>
      </c>
      <c r="M27" s="34">
        <v>58.46</v>
      </c>
      <c r="N27" s="34">
        <v>68.8</v>
      </c>
    </row>
    <row r="28" spans="1:14" ht="15" customHeight="1" x14ac:dyDescent="0.25">
      <c r="A28" s="58" t="s">
        <v>54</v>
      </c>
      <c r="B28" s="30"/>
      <c r="C28" s="30"/>
      <c r="D28" s="30"/>
      <c r="E28" s="30"/>
      <c r="F28" s="30"/>
      <c r="G28" s="30"/>
      <c r="H28" s="30"/>
      <c r="I28" s="59">
        <v>50052.57</v>
      </c>
      <c r="J28" s="59">
        <v>33200</v>
      </c>
      <c r="K28" s="59">
        <v>21000</v>
      </c>
      <c r="L28" s="59">
        <v>21098.240000000002</v>
      </c>
      <c r="M28" s="60">
        <v>42.15</v>
      </c>
      <c r="N28" s="60">
        <v>100.47</v>
      </c>
    </row>
    <row r="29" spans="1:14" ht="15" customHeight="1" x14ac:dyDescent="0.25">
      <c r="A29" s="58" t="s">
        <v>55</v>
      </c>
      <c r="B29" s="30"/>
      <c r="C29" s="30"/>
      <c r="D29" s="30"/>
      <c r="E29" s="30"/>
      <c r="F29" s="30"/>
      <c r="G29" s="30"/>
      <c r="H29" s="30"/>
      <c r="I29" s="59">
        <v>15059.75</v>
      </c>
      <c r="J29" s="59">
        <v>0</v>
      </c>
      <c r="K29" s="59">
        <v>6500</v>
      </c>
      <c r="L29" s="59">
        <v>6283.05</v>
      </c>
      <c r="M29" s="60">
        <v>41.72</v>
      </c>
      <c r="N29" s="60">
        <v>96.66</v>
      </c>
    </row>
    <row r="30" spans="1:14" ht="15" customHeight="1" x14ac:dyDescent="0.25">
      <c r="A30" s="58" t="s">
        <v>56</v>
      </c>
      <c r="B30" s="30"/>
      <c r="C30" s="30"/>
      <c r="D30" s="30"/>
      <c r="E30" s="30"/>
      <c r="F30" s="30"/>
      <c r="G30" s="30"/>
      <c r="H30" s="30"/>
      <c r="I30" s="59">
        <v>34992.82</v>
      </c>
      <c r="J30" s="59">
        <v>33200</v>
      </c>
      <c r="K30" s="59">
        <v>14500</v>
      </c>
      <c r="L30" s="59">
        <v>14815.19</v>
      </c>
      <c r="M30" s="60">
        <v>42.34</v>
      </c>
      <c r="N30" s="60">
        <v>102.17</v>
      </c>
    </row>
    <row r="31" spans="1:14" ht="15" customHeight="1" x14ac:dyDescent="0.25">
      <c r="A31" s="61" t="s">
        <v>57</v>
      </c>
      <c r="B31" s="35"/>
      <c r="C31" s="35"/>
      <c r="D31" s="35"/>
      <c r="E31" s="35"/>
      <c r="F31" s="35"/>
      <c r="G31" s="35"/>
      <c r="H31" s="35"/>
      <c r="I31" s="59">
        <v>37732.17</v>
      </c>
      <c r="J31" s="59">
        <v>52000</v>
      </c>
      <c r="K31" s="59">
        <v>53600</v>
      </c>
      <c r="L31" s="59">
        <v>30223.39</v>
      </c>
      <c r="M31" s="60">
        <v>80.099999999999994</v>
      </c>
      <c r="N31" s="60">
        <v>56.39</v>
      </c>
    </row>
    <row r="32" spans="1:14" ht="15" customHeight="1" x14ac:dyDescent="0.25">
      <c r="A32" s="58" t="s">
        <v>58</v>
      </c>
      <c r="B32" s="30"/>
      <c r="C32" s="30"/>
      <c r="D32" s="30"/>
      <c r="E32" s="30"/>
      <c r="F32" s="30"/>
      <c r="G32" s="30"/>
      <c r="H32" s="30"/>
      <c r="I32" s="59">
        <v>37732.17</v>
      </c>
      <c r="J32" s="59">
        <v>52000</v>
      </c>
      <c r="K32" s="59">
        <v>53600</v>
      </c>
      <c r="L32" s="59">
        <v>30223.39</v>
      </c>
      <c r="M32" s="60">
        <v>80.099999999999994</v>
      </c>
      <c r="N32" s="60">
        <v>56.39</v>
      </c>
    </row>
    <row r="33" spans="1:14" ht="15" customHeight="1" x14ac:dyDescent="0.25">
      <c r="A33" s="32" t="s">
        <v>59</v>
      </c>
      <c r="B33" s="62"/>
      <c r="C33" s="62"/>
      <c r="D33" s="62"/>
      <c r="E33" s="62"/>
      <c r="F33" s="62"/>
      <c r="G33" s="62"/>
      <c r="H33" s="62"/>
      <c r="I33" s="33">
        <v>1869728.17</v>
      </c>
      <c r="J33" s="33">
        <v>2260400</v>
      </c>
      <c r="K33" s="33">
        <v>2598900</v>
      </c>
      <c r="L33" s="33">
        <v>2354507.2999999998</v>
      </c>
      <c r="M33" s="34">
        <v>125.93</v>
      </c>
      <c r="N33" s="34">
        <v>90.6</v>
      </c>
    </row>
    <row r="34" spans="1:14" ht="15" customHeight="1" x14ac:dyDescent="0.25">
      <c r="A34" s="61" t="s">
        <v>60</v>
      </c>
      <c r="B34" s="35"/>
      <c r="C34" s="35"/>
      <c r="D34" s="35"/>
      <c r="E34" s="35"/>
      <c r="F34" s="35"/>
      <c r="G34" s="35"/>
      <c r="H34" s="35"/>
      <c r="I34" s="59">
        <v>1869728.17</v>
      </c>
      <c r="J34" s="59">
        <v>2260400</v>
      </c>
      <c r="K34" s="59">
        <v>2598900</v>
      </c>
      <c r="L34" s="59">
        <v>2354507.2999999998</v>
      </c>
      <c r="M34" s="60">
        <v>125.93</v>
      </c>
      <c r="N34" s="60">
        <v>90.6</v>
      </c>
    </row>
    <row r="35" spans="1:14" ht="15" customHeight="1" x14ac:dyDescent="0.25">
      <c r="A35" s="58" t="s">
        <v>61</v>
      </c>
      <c r="B35" s="30"/>
      <c r="C35" s="30"/>
      <c r="D35" s="30"/>
      <c r="E35" s="30"/>
      <c r="F35" s="30"/>
      <c r="G35" s="30"/>
      <c r="H35" s="30"/>
      <c r="I35" s="59">
        <v>1588454.97</v>
      </c>
      <c r="J35" s="59">
        <v>1952400</v>
      </c>
      <c r="K35" s="59">
        <v>2328000</v>
      </c>
      <c r="L35" s="59">
        <v>2101476.08</v>
      </c>
      <c r="M35" s="60">
        <v>132.30000000000001</v>
      </c>
      <c r="N35" s="60">
        <v>90.27</v>
      </c>
    </row>
    <row r="36" spans="1:14" ht="15" customHeight="1" x14ac:dyDescent="0.25">
      <c r="A36" s="61" t="s">
        <v>62</v>
      </c>
      <c r="B36" s="35"/>
      <c r="C36" s="35"/>
      <c r="D36" s="35"/>
      <c r="E36" s="35"/>
      <c r="F36" s="35"/>
      <c r="G36" s="35"/>
      <c r="H36" s="35"/>
      <c r="I36" s="59">
        <v>281273.2</v>
      </c>
      <c r="J36" s="59">
        <v>308000</v>
      </c>
      <c r="K36" s="59">
        <v>270900</v>
      </c>
      <c r="L36" s="59">
        <v>253031.22</v>
      </c>
      <c r="M36" s="60">
        <v>89.96</v>
      </c>
      <c r="N36" s="60">
        <v>93.4</v>
      </c>
    </row>
    <row r="37" spans="1:14" ht="15" customHeight="1" x14ac:dyDescent="0.25">
      <c r="A37" s="32" t="s">
        <v>63</v>
      </c>
      <c r="B37" s="62"/>
      <c r="C37" s="62"/>
      <c r="D37" s="62"/>
      <c r="E37" s="62"/>
      <c r="F37" s="62"/>
      <c r="G37" s="62"/>
      <c r="H37" s="62"/>
      <c r="I37" s="33" t="s">
        <v>2</v>
      </c>
      <c r="J37" s="33">
        <v>0</v>
      </c>
      <c r="K37" s="33">
        <v>0</v>
      </c>
      <c r="L37" s="33">
        <v>1763.09</v>
      </c>
      <c r="M37" s="34">
        <v>0</v>
      </c>
      <c r="N37" s="34" t="s">
        <v>2</v>
      </c>
    </row>
    <row r="38" spans="1:14" ht="15" customHeight="1" x14ac:dyDescent="0.25">
      <c r="A38" s="58" t="s">
        <v>64</v>
      </c>
      <c r="B38" s="30"/>
      <c r="C38" s="30"/>
      <c r="D38" s="30"/>
      <c r="E38" s="30"/>
      <c r="F38" s="30"/>
      <c r="G38" s="30"/>
      <c r="H38" s="30"/>
      <c r="I38" s="59" t="s">
        <v>2</v>
      </c>
      <c r="J38" s="59">
        <v>0</v>
      </c>
      <c r="K38" s="59">
        <v>0</v>
      </c>
      <c r="L38" s="59">
        <v>1763.09</v>
      </c>
      <c r="M38" s="60">
        <v>0</v>
      </c>
      <c r="N38" s="60" t="s">
        <v>2</v>
      </c>
    </row>
    <row r="39" spans="1:14" ht="15" customHeight="1" x14ac:dyDescent="0.25">
      <c r="A39" s="58" t="s">
        <v>65</v>
      </c>
      <c r="B39" s="30"/>
      <c r="C39" s="30"/>
      <c r="D39" s="30"/>
      <c r="E39" s="30"/>
      <c r="F39" s="30"/>
      <c r="G39" s="30"/>
      <c r="H39" s="30"/>
      <c r="I39" s="59" t="s">
        <v>2</v>
      </c>
      <c r="J39" s="59">
        <v>0</v>
      </c>
      <c r="K39" s="59">
        <v>0</v>
      </c>
      <c r="L39" s="59">
        <v>1763.09</v>
      </c>
      <c r="M39" s="60">
        <v>0</v>
      </c>
      <c r="N39" s="60" t="s">
        <v>2</v>
      </c>
    </row>
    <row r="40" spans="1:14" ht="15" customHeight="1" x14ac:dyDescent="0.25">
      <c r="A40" s="32" t="s">
        <v>26</v>
      </c>
      <c r="B40" s="62"/>
      <c r="C40" s="62"/>
      <c r="D40" s="62"/>
      <c r="E40" s="62"/>
      <c r="F40" s="62"/>
      <c r="G40" s="62"/>
      <c r="H40" s="62"/>
      <c r="I40" s="33">
        <v>1999000.49</v>
      </c>
      <c r="J40" s="33">
        <v>2800325</v>
      </c>
      <c r="K40" s="33">
        <v>2960350</v>
      </c>
      <c r="L40" s="33">
        <v>2799275.04</v>
      </c>
      <c r="M40" s="34">
        <v>140.03</v>
      </c>
      <c r="N40" s="34">
        <v>94.56</v>
      </c>
    </row>
    <row r="41" spans="1:14" ht="15" customHeight="1" x14ac:dyDescent="0.25">
      <c r="A41" s="32" t="s">
        <v>66</v>
      </c>
      <c r="B41" s="62"/>
      <c r="C41" s="62"/>
      <c r="D41" s="62"/>
      <c r="E41" s="62"/>
      <c r="F41" s="62"/>
      <c r="G41" s="62"/>
      <c r="H41" s="62"/>
      <c r="I41" s="33">
        <v>1559685.61</v>
      </c>
      <c r="J41" s="33">
        <v>2082700</v>
      </c>
      <c r="K41" s="33">
        <v>2364200</v>
      </c>
      <c r="L41" s="33">
        <v>2310069.98</v>
      </c>
      <c r="M41" s="34">
        <v>148.11000000000001</v>
      </c>
      <c r="N41" s="34">
        <v>97.71</v>
      </c>
    </row>
    <row r="42" spans="1:14" ht="15" customHeight="1" x14ac:dyDescent="0.25">
      <c r="A42" s="58" t="s">
        <v>67</v>
      </c>
      <c r="B42" s="30"/>
      <c r="C42" s="30"/>
      <c r="D42" s="30"/>
      <c r="E42" s="30"/>
      <c r="F42" s="30"/>
      <c r="G42" s="30"/>
      <c r="H42" s="30"/>
      <c r="I42" s="59">
        <v>1181556.3</v>
      </c>
      <c r="J42" s="59">
        <v>1621600</v>
      </c>
      <c r="K42" s="59">
        <v>1854100</v>
      </c>
      <c r="L42" s="59">
        <v>1810079.05</v>
      </c>
      <c r="M42" s="60">
        <v>153.19</v>
      </c>
      <c r="N42" s="60">
        <v>97.63</v>
      </c>
    </row>
    <row r="43" spans="1:14" ht="15" customHeight="1" x14ac:dyDescent="0.25">
      <c r="A43" s="58" t="s">
        <v>68</v>
      </c>
      <c r="B43" s="30"/>
      <c r="C43" s="30"/>
      <c r="D43" s="30"/>
      <c r="E43" s="30"/>
      <c r="F43" s="30"/>
      <c r="G43" s="30"/>
      <c r="H43" s="30"/>
      <c r="I43" s="59">
        <v>1181556.3</v>
      </c>
      <c r="J43" s="59">
        <v>1621600</v>
      </c>
      <c r="K43" s="59">
        <v>1854100</v>
      </c>
      <c r="L43" s="59">
        <v>1810079.05</v>
      </c>
      <c r="M43" s="60">
        <v>153.19</v>
      </c>
      <c r="N43" s="60">
        <v>97.63</v>
      </c>
    </row>
    <row r="44" spans="1:14" ht="15" customHeight="1" x14ac:dyDescent="0.25">
      <c r="A44" s="58" t="s">
        <v>69</v>
      </c>
      <c r="B44" s="30"/>
      <c r="C44" s="30"/>
      <c r="D44" s="30"/>
      <c r="E44" s="30"/>
      <c r="F44" s="30"/>
      <c r="G44" s="30"/>
      <c r="H44" s="30"/>
      <c r="I44" s="59">
        <v>186205.69</v>
      </c>
      <c r="J44" s="59">
        <v>193000</v>
      </c>
      <c r="K44" s="59">
        <v>203200</v>
      </c>
      <c r="L44" s="59">
        <v>204324.85</v>
      </c>
      <c r="M44" s="60">
        <v>109.73</v>
      </c>
      <c r="N44" s="60">
        <v>100.55</v>
      </c>
    </row>
    <row r="45" spans="1:14" ht="15" customHeight="1" x14ac:dyDescent="0.25">
      <c r="A45" s="58" t="s">
        <v>70</v>
      </c>
      <c r="B45" s="30"/>
      <c r="C45" s="30"/>
      <c r="D45" s="30"/>
      <c r="E45" s="30"/>
      <c r="F45" s="30"/>
      <c r="G45" s="30"/>
      <c r="H45" s="30"/>
      <c r="I45" s="59">
        <v>186205.69</v>
      </c>
      <c r="J45" s="59">
        <v>193000</v>
      </c>
      <c r="K45" s="59">
        <v>203200</v>
      </c>
      <c r="L45" s="59">
        <v>204324.85</v>
      </c>
      <c r="M45" s="60">
        <v>109.73</v>
      </c>
      <c r="N45" s="60">
        <v>100.55</v>
      </c>
    </row>
    <row r="46" spans="1:14" ht="15" customHeight="1" x14ac:dyDescent="0.25">
      <c r="A46" s="58" t="s">
        <v>71</v>
      </c>
      <c r="B46" s="30"/>
      <c r="C46" s="30"/>
      <c r="D46" s="30"/>
      <c r="E46" s="30"/>
      <c r="F46" s="30"/>
      <c r="G46" s="30"/>
      <c r="H46" s="30"/>
      <c r="I46" s="59">
        <v>191923.62</v>
      </c>
      <c r="J46" s="59">
        <v>268100</v>
      </c>
      <c r="K46" s="59">
        <v>306900</v>
      </c>
      <c r="L46" s="59">
        <v>295666.08</v>
      </c>
      <c r="M46" s="60">
        <v>154.05000000000001</v>
      </c>
      <c r="N46" s="60">
        <v>96.34</v>
      </c>
    </row>
    <row r="47" spans="1:14" ht="15" customHeight="1" x14ac:dyDescent="0.25">
      <c r="A47" s="58" t="s">
        <v>72</v>
      </c>
      <c r="B47" s="30"/>
      <c r="C47" s="30"/>
      <c r="D47" s="30"/>
      <c r="E47" s="30"/>
      <c r="F47" s="30"/>
      <c r="G47" s="30"/>
      <c r="H47" s="30"/>
      <c r="I47" s="59">
        <v>191923.62</v>
      </c>
      <c r="J47" s="59">
        <v>268100</v>
      </c>
      <c r="K47" s="59">
        <v>306900</v>
      </c>
      <c r="L47" s="59">
        <v>295666.08</v>
      </c>
      <c r="M47" s="60">
        <v>154.05000000000001</v>
      </c>
      <c r="N47" s="60">
        <v>96.34</v>
      </c>
    </row>
    <row r="48" spans="1:14" s="65" customFormat="1" ht="15" customHeight="1" x14ac:dyDescent="0.25">
      <c r="A48" s="32" t="s">
        <v>73</v>
      </c>
      <c r="B48" s="62"/>
      <c r="C48" s="62"/>
      <c r="D48" s="62"/>
      <c r="E48" s="62"/>
      <c r="F48" s="62"/>
      <c r="G48" s="62"/>
      <c r="H48" s="62"/>
      <c r="I48" s="33">
        <v>436616.14</v>
      </c>
      <c r="J48" s="33">
        <v>710625</v>
      </c>
      <c r="K48" s="33">
        <v>595600</v>
      </c>
      <c r="L48" s="33">
        <v>488696.42</v>
      </c>
      <c r="M48" s="34">
        <v>111.93</v>
      </c>
      <c r="N48" s="34">
        <v>82.05</v>
      </c>
    </row>
    <row r="49" spans="1:14" ht="15" customHeight="1" x14ac:dyDescent="0.25">
      <c r="A49" s="58" t="s">
        <v>74</v>
      </c>
      <c r="B49" s="30"/>
      <c r="C49" s="30"/>
      <c r="D49" s="30"/>
      <c r="E49" s="30"/>
      <c r="F49" s="30"/>
      <c r="G49" s="30"/>
      <c r="H49" s="30"/>
      <c r="I49" s="59">
        <v>52482.36</v>
      </c>
      <c r="J49" s="59">
        <v>98000</v>
      </c>
      <c r="K49" s="59">
        <v>67350</v>
      </c>
      <c r="L49" s="59">
        <v>56617.8</v>
      </c>
      <c r="M49" s="60">
        <v>107.88</v>
      </c>
      <c r="N49" s="60">
        <v>84.07</v>
      </c>
    </row>
    <row r="50" spans="1:14" ht="15" customHeight="1" x14ac:dyDescent="0.25">
      <c r="A50" s="58" t="s">
        <v>75</v>
      </c>
      <c r="B50" s="30"/>
      <c r="C50" s="30"/>
      <c r="D50" s="30"/>
      <c r="E50" s="30"/>
      <c r="F50" s="30"/>
      <c r="G50" s="30"/>
      <c r="H50" s="30"/>
      <c r="I50" s="59">
        <v>12811.92</v>
      </c>
      <c r="J50" s="59">
        <v>39600</v>
      </c>
      <c r="K50" s="59">
        <v>23150</v>
      </c>
      <c r="L50" s="59">
        <v>11955.54</v>
      </c>
      <c r="M50" s="60">
        <v>93.32</v>
      </c>
      <c r="N50" s="60">
        <v>51.64</v>
      </c>
    </row>
    <row r="51" spans="1:14" ht="15" customHeight="1" x14ac:dyDescent="0.25">
      <c r="A51" s="58" t="s">
        <v>76</v>
      </c>
      <c r="B51" s="30"/>
      <c r="C51" s="30"/>
      <c r="D51" s="30"/>
      <c r="E51" s="30"/>
      <c r="F51" s="30"/>
      <c r="G51" s="30"/>
      <c r="H51" s="30"/>
      <c r="I51" s="59">
        <v>34803.4</v>
      </c>
      <c r="J51" s="59">
        <v>44400</v>
      </c>
      <c r="K51" s="59">
        <v>38400</v>
      </c>
      <c r="L51" s="59">
        <v>40712.6</v>
      </c>
      <c r="M51" s="60">
        <v>116.98</v>
      </c>
      <c r="N51" s="60">
        <v>106.02</v>
      </c>
    </row>
    <row r="52" spans="1:14" ht="15" customHeight="1" x14ac:dyDescent="0.25">
      <c r="A52" s="58" t="s">
        <v>77</v>
      </c>
      <c r="B52" s="30"/>
      <c r="C52" s="30"/>
      <c r="D52" s="30"/>
      <c r="E52" s="30"/>
      <c r="F52" s="30"/>
      <c r="G52" s="30"/>
      <c r="H52" s="30"/>
      <c r="I52" s="59">
        <v>4831.54</v>
      </c>
      <c r="J52" s="59">
        <v>13900</v>
      </c>
      <c r="K52" s="59">
        <v>5700</v>
      </c>
      <c r="L52" s="59">
        <v>3949.66</v>
      </c>
      <c r="M52" s="60">
        <v>81.75</v>
      </c>
      <c r="N52" s="60">
        <v>69.290000000000006</v>
      </c>
    </row>
    <row r="53" spans="1:14" ht="15" customHeight="1" x14ac:dyDescent="0.25">
      <c r="A53" s="58" t="s">
        <v>78</v>
      </c>
      <c r="B53" s="30"/>
      <c r="C53" s="30"/>
      <c r="D53" s="30"/>
      <c r="E53" s="30"/>
      <c r="F53" s="30"/>
      <c r="G53" s="30"/>
      <c r="H53" s="30"/>
      <c r="I53" s="59">
        <v>35.5</v>
      </c>
      <c r="J53" s="59">
        <v>100</v>
      </c>
      <c r="K53" s="59">
        <v>100</v>
      </c>
      <c r="L53" s="59" t="s">
        <v>2</v>
      </c>
      <c r="M53" s="60">
        <v>0</v>
      </c>
      <c r="N53" s="60" t="s">
        <v>2</v>
      </c>
    </row>
    <row r="54" spans="1:14" ht="15" customHeight="1" x14ac:dyDescent="0.25">
      <c r="A54" s="58" t="s">
        <v>79</v>
      </c>
      <c r="B54" s="30"/>
      <c r="C54" s="30"/>
      <c r="D54" s="30"/>
      <c r="E54" s="30"/>
      <c r="F54" s="30"/>
      <c r="G54" s="30"/>
      <c r="H54" s="30"/>
      <c r="I54" s="59">
        <v>103960.56</v>
      </c>
      <c r="J54" s="59">
        <v>121525</v>
      </c>
      <c r="K54" s="59">
        <v>153250</v>
      </c>
      <c r="L54" s="59">
        <v>111151.14</v>
      </c>
      <c r="M54" s="60">
        <v>106.92</v>
      </c>
      <c r="N54" s="60">
        <v>72.53</v>
      </c>
    </row>
    <row r="55" spans="1:14" ht="15" customHeight="1" x14ac:dyDescent="0.25">
      <c r="A55" s="58" t="s">
        <v>80</v>
      </c>
      <c r="B55" s="30"/>
      <c r="C55" s="30"/>
      <c r="D55" s="30"/>
      <c r="E55" s="30"/>
      <c r="F55" s="30"/>
      <c r="G55" s="30"/>
      <c r="H55" s="30"/>
      <c r="I55" s="59">
        <v>36263.699999999997</v>
      </c>
      <c r="J55" s="59">
        <v>46975</v>
      </c>
      <c r="K55" s="59">
        <v>66150</v>
      </c>
      <c r="L55" s="59">
        <v>40076.5</v>
      </c>
      <c r="M55" s="60">
        <v>110.51</v>
      </c>
      <c r="N55" s="60">
        <v>60.58</v>
      </c>
    </row>
    <row r="56" spans="1:14" ht="15" customHeight="1" x14ac:dyDescent="0.25">
      <c r="A56" s="58" t="s">
        <v>81</v>
      </c>
      <c r="B56" s="30"/>
      <c r="C56" s="30"/>
      <c r="D56" s="30"/>
      <c r="E56" s="30"/>
      <c r="F56" s="30"/>
      <c r="G56" s="30"/>
      <c r="H56" s="30"/>
      <c r="I56" s="59">
        <v>59130.53</v>
      </c>
      <c r="J56" s="59">
        <v>63950</v>
      </c>
      <c r="K56" s="59">
        <v>71500</v>
      </c>
      <c r="L56" s="59">
        <v>60651.97</v>
      </c>
      <c r="M56" s="60">
        <v>102.57</v>
      </c>
      <c r="N56" s="60">
        <v>84.83</v>
      </c>
    </row>
    <row r="57" spans="1:14" ht="15" customHeight="1" x14ac:dyDescent="0.25">
      <c r="A57" s="58" t="s">
        <v>82</v>
      </c>
      <c r="B57" s="30"/>
      <c r="C57" s="30"/>
      <c r="D57" s="30"/>
      <c r="E57" s="30"/>
      <c r="F57" s="30"/>
      <c r="G57" s="30"/>
      <c r="H57" s="30"/>
      <c r="I57" s="59">
        <v>1970.15</v>
      </c>
      <c r="J57" s="59">
        <v>3500</v>
      </c>
      <c r="K57" s="59">
        <v>4100</v>
      </c>
      <c r="L57" s="59">
        <v>3120.64</v>
      </c>
      <c r="M57" s="60">
        <v>158.4</v>
      </c>
      <c r="N57" s="60">
        <v>76.11</v>
      </c>
    </row>
    <row r="58" spans="1:14" ht="15" customHeight="1" x14ac:dyDescent="0.25">
      <c r="A58" s="58" t="s">
        <v>83</v>
      </c>
      <c r="B58" s="30"/>
      <c r="C58" s="30"/>
      <c r="D58" s="30"/>
      <c r="E58" s="30"/>
      <c r="F58" s="30"/>
      <c r="G58" s="30"/>
      <c r="H58" s="30"/>
      <c r="I58" s="59">
        <v>6596.18</v>
      </c>
      <c r="J58" s="59">
        <v>7100</v>
      </c>
      <c r="K58" s="59">
        <v>11500</v>
      </c>
      <c r="L58" s="59">
        <v>7302.03</v>
      </c>
      <c r="M58" s="60">
        <v>110.7</v>
      </c>
      <c r="N58" s="60">
        <v>63.5</v>
      </c>
    </row>
    <row r="59" spans="1:14" ht="15" customHeight="1" x14ac:dyDescent="0.25">
      <c r="A59" s="58" t="s">
        <v>84</v>
      </c>
      <c r="B59" s="30"/>
      <c r="C59" s="30"/>
      <c r="D59" s="30"/>
      <c r="E59" s="30"/>
      <c r="F59" s="30"/>
      <c r="G59" s="30"/>
      <c r="H59" s="30"/>
      <c r="I59" s="59">
        <v>254337.05</v>
      </c>
      <c r="J59" s="59">
        <v>450500</v>
      </c>
      <c r="K59" s="59">
        <v>333100</v>
      </c>
      <c r="L59" s="59">
        <v>295710.49</v>
      </c>
      <c r="M59" s="60">
        <v>116.27</v>
      </c>
      <c r="N59" s="60">
        <v>88.78</v>
      </c>
    </row>
    <row r="60" spans="1:14" ht="15" customHeight="1" x14ac:dyDescent="0.25">
      <c r="A60" s="58" t="s">
        <v>85</v>
      </c>
      <c r="B60" s="30"/>
      <c r="C60" s="30"/>
      <c r="D60" s="30"/>
      <c r="E60" s="30"/>
      <c r="F60" s="30"/>
      <c r="G60" s="30"/>
      <c r="H60" s="30"/>
      <c r="I60" s="59">
        <v>22725.94</v>
      </c>
      <c r="J60" s="59">
        <v>40650</v>
      </c>
      <c r="K60" s="59">
        <v>25200</v>
      </c>
      <c r="L60" s="59">
        <v>22668.71</v>
      </c>
      <c r="M60" s="60">
        <v>99.75</v>
      </c>
      <c r="N60" s="60">
        <v>89.96</v>
      </c>
    </row>
    <row r="61" spans="1:14" ht="15" customHeight="1" x14ac:dyDescent="0.25">
      <c r="A61" s="58" t="s">
        <v>86</v>
      </c>
      <c r="B61" s="30"/>
      <c r="C61" s="30"/>
      <c r="D61" s="30"/>
      <c r="E61" s="30"/>
      <c r="F61" s="30"/>
      <c r="G61" s="30"/>
      <c r="H61" s="30"/>
      <c r="I61" s="59">
        <v>85439.67</v>
      </c>
      <c r="J61" s="59">
        <v>73000</v>
      </c>
      <c r="K61" s="59">
        <v>107500</v>
      </c>
      <c r="L61" s="59">
        <v>127100.24</v>
      </c>
      <c r="M61" s="60">
        <v>148.76</v>
      </c>
      <c r="N61" s="60">
        <v>118.23</v>
      </c>
    </row>
    <row r="62" spans="1:14" ht="15" customHeight="1" x14ac:dyDescent="0.25">
      <c r="A62" s="58" t="s">
        <v>87</v>
      </c>
      <c r="B62" s="30"/>
      <c r="C62" s="30"/>
      <c r="D62" s="30"/>
      <c r="E62" s="30"/>
      <c r="F62" s="30"/>
      <c r="G62" s="30"/>
      <c r="H62" s="30"/>
      <c r="I62" s="59">
        <v>6452.21</v>
      </c>
      <c r="J62" s="59">
        <v>38100</v>
      </c>
      <c r="K62" s="59">
        <v>13500</v>
      </c>
      <c r="L62" s="59">
        <v>8564.0499999999993</v>
      </c>
      <c r="M62" s="60">
        <v>132.72999999999999</v>
      </c>
      <c r="N62" s="60">
        <v>63.44</v>
      </c>
    </row>
    <row r="63" spans="1:14" ht="15" customHeight="1" x14ac:dyDescent="0.25">
      <c r="A63" s="58" t="s">
        <v>88</v>
      </c>
      <c r="B63" s="30"/>
      <c r="C63" s="30"/>
      <c r="D63" s="30"/>
      <c r="E63" s="30"/>
      <c r="F63" s="30"/>
      <c r="G63" s="30"/>
      <c r="H63" s="30"/>
      <c r="I63" s="59">
        <v>6952.04</v>
      </c>
      <c r="J63" s="59">
        <v>8000</v>
      </c>
      <c r="K63" s="59">
        <v>8000</v>
      </c>
      <c r="L63" s="59">
        <v>8852.15</v>
      </c>
      <c r="M63" s="60">
        <v>127.33</v>
      </c>
      <c r="N63" s="60">
        <v>110.65</v>
      </c>
    </row>
    <row r="64" spans="1:14" ht="15" customHeight="1" x14ac:dyDescent="0.25">
      <c r="A64" s="58" t="s">
        <v>89</v>
      </c>
      <c r="B64" s="30"/>
      <c r="C64" s="30"/>
      <c r="D64" s="30"/>
      <c r="E64" s="30"/>
      <c r="F64" s="30"/>
      <c r="G64" s="30"/>
      <c r="H64" s="30"/>
      <c r="I64" s="59">
        <v>29463.26</v>
      </c>
      <c r="J64" s="59">
        <v>46500</v>
      </c>
      <c r="K64" s="59">
        <v>44000</v>
      </c>
      <c r="L64" s="59">
        <v>31758.3</v>
      </c>
      <c r="M64" s="60">
        <v>107.79</v>
      </c>
      <c r="N64" s="60">
        <v>72.180000000000007</v>
      </c>
    </row>
    <row r="65" spans="1:14" ht="15" customHeight="1" x14ac:dyDescent="0.25">
      <c r="A65" s="58" t="s">
        <v>90</v>
      </c>
      <c r="B65" s="30"/>
      <c r="C65" s="30"/>
      <c r="D65" s="30"/>
      <c r="E65" s="30"/>
      <c r="F65" s="30"/>
      <c r="G65" s="30"/>
      <c r="H65" s="30"/>
      <c r="I65" s="59">
        <v>4045</v>
      </c>
      <c r="J65" s="59">
        <v>15000</v>
      </c>
      <c r="K65" s="59">
        <v>9000</v>
      </c>
      <c r="L65" s="59">
        <v>8600</v>
      </c>
      <c r="M65" s="60">
        <v>212.61</v>
      </c>
      <c r="N65" s="60">
        <v>95.56</v>
      </c>
    </row>
    <row r="66" spans="1:14" ht="15" customHeight="1" x14ac:dyDescent="0.25">
      <c r="A66" s="58" t="s">
        <v>91</v>
      </c>
      <c r="B66" s="30"/>
      <c r="C66" s="30"/>
      <c r="D66" s="30"/>
      <c r="E66" s="30"/>
      <c r="F66" s="30"/>
      <c r="G66" s="30"/>
      <c r="H66" s="30"/>
      <c r="I66" s="59">
        <v>49346.58</v>
      </c>
      <c r="J66" s="59">
        <v>98050</v>
      </c>
      <c r="K66" s="59">
        <v>67000</v>
      </c>
      <c r="L66" s="59">
        <v>43494.26</v>
      </c>
      <c r="M66" s="60">
        <v>88.14</v>
      </c>
      <c r="N66" s="60">
        <v>64.92</v>
      </c>
    </row>
    <row r="67" spans="1:14" ht="15" customHeight="1" x14ac:dyDescent="0.25">
      <c r="A67" s="58" t="s">
        <v>92</v>
      </c>
      <c r="B67" s="30"/>
      <c r="C67" s="30"/>
      <c r="D67" s="30"/>
      <c r="E67" s="30"/>
      <c r="F67" s="30"/>
      <c r="G67" s="30"/>
      <c r="H67" s="30"/>
      <c r="I67" s="59">
        <v>18478.580000000002</v>
      </c>
      <c r="J67" s="59">
        <v>39700</v>
      </c>
      <c r="K67" s="59">
        <v>29700</v>
      </c>
      <c r="L67" s="59">
        <v>20306.560000000001</v>
      </c>
      <c r="M67" s="60">
        <v>109.89</v>
      </c>
      <c r="N67" s="60">
        <v>68.37</v>
      </c>
    </row>
    <row r="68" spans="1:14" ht="15" customHeight="1" x14ac:dyDescent="0.25">
      <c r="A68" s="58" t="s">
        <v>93</v>
      </c>
      <c r="B68" s="30"/>
      <c r="C68" s="30"/>
      <c r="D68" s="30"/>
      <c r="E68" s="30"/>
      <c r="F68" s="30"/>
      <c r="G68" s="30"/>
      <c r="H68" s="30"/>
      <c r="I68" s="59">
        <v>31433.77</v>
      </c>
      <c r="J68" s="59">
        <v>91500</v>
      </c>
      <c r="K68" s="59">
        <v>29200</v>
      </c>
      <c r="L68" s="59">
        <v>24366.22</v>
      </c>
      <c r="M68" s="60">
        <v>77.52</v>
      </c>
      <c r="N68" s="60">
        <v>83.45</v>
      </c>
    </row>
    <row r="69" spans="1:14" ht="15" customHeight="1" x14ac:dyDescent="0.25">
      <c r="A69" s="58" t="s">
        <v>94</v>
      </c>
      <c r="B69" s="30"/>
      <c r="C69" s="30"/>
      <c r="D69" s="30"/>
      <c r="E69" s="30"/>
      <c r="F69" s="30"/>
      <c r="G69" s="30"/>
      <c r="H69" s="30"/>
      <c r="I69" s="59">
        <v>1113.8399999999999</v>
      </c>
      <c r="J69" s="59">
        <v>10700</v>
      </c>
      <c r="K69" s="59">
        <v>7500</v>
      </c>
      <c r="L69" s="59">
        <v>1672.52</v>
      </c>
      <c r="M69" s="60">
        <v>150.16</v>
      </c>
      <c r="N69" s="60">
        <v>22.3</v>
      </c>
    </row>
    <row r="70" spans="1:14" ht="15" customHeight="1" x14ac:dyDescent="0.25">
      <c r="A70" s="58" t="s">
        <v>95</v>
      </c>
      <c r="B70" s="30"/>
      <c r="C70" s="30"/>
      <c r="D70" s="30"/>
      <c r="E70" s="30"/>
      <c r="F70" s="30"/>
      <c r="G70" s="30"/>
      <c r="H70" s="30"/>
      <c r="I70" s="59">
        <v>1113.8399999999999</v>
      </c>
      <c r="J70" s="59">
        <v>10700</v>
      </c>
      <c r="K70" s="59">
        <v>7500</v>
      </c>
      <c r="L70" s="59">
        <v>1672.52</v>
      </c>
      <c r="M70" s="60">
        <v>150.16</v>
      </c>
      <c r="N70" s="60">
        <v>22.3</v>
      </c>
    </row>
    <row r="71" spans="1:14" ht="15" customHeight="1" x14ac:dyDescent="0.25">
      <c r="A71" s="58" t="s">
        <v>96</v>
      </c>
      <c r="B71" s="30"/>
      <c r="C71" s="30"/>
      <c r="D71" s="30"/>
      <c r="E71" s="30"/>
      <c r="F71" s="30"/>
      <c r="G71" s="30"/>
      <c r="H71" s="30"/>
      <c r="I71" s="59">
        <v>24722.33</v>
      </c>
      <c r="J71" s="59">
        <v>29900</v>
      </c>
      <c r="K71" s="59">
        <v>34400</v>
      </c>
      <c r="L71" s="59">
        <v>23544.47</v>
      </c>
      <c r="M71" s="60">
        <v>95.24</v>
      </c>
      <c r="N71" s="60">
        <v>68.44</v>
      </c>
    </row>
    <row r="72" spans="1:14" ht="15" customHeight="1" x14ac:dyDescent="0.25">
      <c r="A72" s="58" t="s">
        <v>97</v>
      </c>
      <c r="B72" s="30"/>
      <c r="C72" s="30"/>
      <c r="D72" s="30"/>
      <c r="E72" s="30"/>
      <c r="F72" s="30"/>
      <c r="G72" s="30"/>
      <c r="H72" s="30"/>
      <c r="I72" s="59">
        <v>11790</v>
      </c>
      <c r="J72" s="59">
        <v>12000</v>
      </c>
      <c r="K72" s="59">
        <v>9000</v>
      </c>
      <c r="L72" s="59">
        <v>8138.32</v>
      </c>
      <c r="M72" s="60">
        <v>69.03</v>
      </c>
      <c r="N72" s="60">
        <v>90.43</v>
      </c>
    </row>
    <row r="73" spans="1:14" ht="15" customHeight="1" x14ac:dyDescent="0.25">
      <c r="A73" s="58" t="s">
        <v>98</v>
      </c>
      <c r="B73" s="30"/>
      <c r="C73" s="30"/>
      <c r="D73" s="30"/>
      <c r="E73" s="30"/>
      <c r="F73" s="30"/>
      <c r="G73" s="30"/>
      <c r="H73" s="30"/>
      <c r="I73" s="59">
        <v>5856.34</v>
      </c>
      <c r="J73" s="59">
        <v>6500</v>
      </c>
      <c r="K73" s="59">
        <v>6500</v>
      </c>
      <c r="L73" s="59">
        <v>5962.61</v>
      </c>
      <c r="M73" s="60">
        <v>101.81</v>
      </c>
      <c r="N73" s="60">
        <v>91.73</v>
      </c>
    </row>
    <row r="74" spans="1:14" ht="15" customHeight="1" x14ac:dyDescent="0.25">
      <c r="A74" s="58" t="s">
        <v>99</v>
      </c>
      <c r="B74" s="30"/>
      <c r="C74" s="30"/>
      <c r="D74" s="30"/>
      <c r="E74" s="30"/>
      <c r="F74" s="30"/>
      <c r="G74" s="30"/>
      <c r="H74" s="30"/>
      <c r="I74" s="59">
        <v>6820.63</v>
      </c>
      <c r="J74" s="59">
        <v>11000</v>
      </c>
      <c r="K74" s="59">
        <v>12000</v>
      </c>
      <c r="L74" s="59">
        <v>4980.21</v>
      </c>
      <c r="M74" s="60">
        <v>73.02</v>
      </c>
      <c r="N74" s="60">
        <v>41.5</v>
      </c>
    </row>
    <row r="75" spans="1:14" ht="15" customHeight="1" x14ac:dyDescent="0.25">
      <c r="A75" s="58" t="s">
        <v>100</v>
      </c>
      <c r="B75" s="30"/>
      <c r="C75" s="30"/>
      <c r="D75" s="30"/>
      <c r="E75" s="30"/>
      <c r="F75" s="30"/>
      <c r="G75" s="30"/>
      <c r="H75" s="30"/>
      <c r="I75" s="59">
        <v>50.36</v>
      </c>
      <c r="J75" s="59">
        <v>200</v>
      </c>
      <c r="K75" s="59">
        <v>3100</v>
      </c>
      <c r="L75" s="59">
        <v>2208.33</v>
      </c>
      <c r="M75" s="60">
        <v>4385.09</v>
      </c>
      <c r="N75" s="60">
        <v>71.239999999999995</v>
      </c>
    </row>
    <row r="76" spans="1:14" ht="15" customHeight="1" x14ac:dyDescent="0.25">
      <c r="A76" s="58" t="s">
        <v>101</v>
      </c>
      <c r="B76" s="30"/>
      <c r="C76" s="30"/>
      <c r="D76" s="30"/>
      <c r="E76" s="30"/>
      <c r="F76" s="30"/>
      <c r="G76" s="30"/>
      <c r="H76" s="30"/>
      <c r="I76" s="59" t="s">
        <v>2</v>
      </c>
      <c r="J76" s="59">
        <v>0</v>
      </c>
      <c r="K76" s="59">
        <v>3500</v>
      </c>
      <c r="L76" s="59">
        <v>2125</v>
      </c>
      <c r="M76" s="60">
        <v>0</v>
      </c>
      <c r="N76" s="60">
        <v>60.71</v>
      </c>
    </row>
    <row r="77" spans="1:14" ht="15" customHeight="1" x14ac:dyDescent="0.25">
      <c r="A77" s="58" t="s">
        <v>102</v>
      </c>
      <c r="B77" s="30"/>
      <c r="C77" s="30"/>
      <c r="D77" s="30"/>
      <c r="E77" s="30"/>
      <c r="F77" s="30"/>
      <c r="G77" s="30"/>
      <c r="H77" s="30"/>
      <c r="I77" s="59">
        <v>205</v>
      </c>
      <c r="J77" s="59">
        <v>200</v>
      </c>
      <c r="K77" s="59">
        <v>300</v>
      </c>
      <c r="L77" s="59">
        <v>130</v>
      </c>
      <c r="M77" s="60">
        <v>63.41</v>
      </c>
      <c r="N77" s="60">
        <v>43.33</v>
      </c>
    </row>
    <row r="78" spans="1:14" ht="15" customHeight="1" x14ac:dyDescent="0.25">
      <c r="A78" s="32" t="s">
        <v>103</v>
      </c>
      <c r="B78" s="62"/>
      <c r="C78" s="62"/>
      <c r="D78" s="62"/>
      <c r="E78" s="62"/>
      <c r="F78" s="62"/>
      <c r="G78" s="62"/>
      <c r="H78" s="62"/>
      <c r="I78" s="33">
        <v>2698.74</v>
      </c>
      <c r="J78" s="33">
        <v>2500</v>
      </c>
      <c r="K78" s="33">
        <v>550</v>
      </c>
      <c r="L78" s="33">
        <v>508.64</v>
      </c>
      <c r="M78" s="34">
        <v>18.850000000000001</v>
      </c>
      <c r="N78" s="34">
        <v>92.48</v>
      </c>
    </row>
    <row r="79" spans="1:14" ht="15" customHeight="1" x14ac:dyDescent="0.25">
      <c r="A79" s="58" t="s">
        <v>104</v>
      </c>
      <c r="B79" s="30"/>
      <c r="C79" s="30"/>
      <c r="D79" s="30"/>
      <c r="E79" s="30"/>
      <c r="F79" s="30"/>
      <c r="G79" s="30"/>
      <c r="H79" s="30"/>
      <c r="I79" s="59">
        <v>2698.74</v>
      </c>
      <c r="J79" s="59">
        <v>2500</v>
      </c>
      <c r="K79" s="59">
        <v>550</v>
      </c>
      <c r="L79" s="59">
        <v>508.64</v>
      </c>
      <c r="M79" s="60">
        <v>18.850000000000001</v>
      </c>
      <c r="N79" s="60">
        <v>92.48</v>
      </c>
    </row>
    <row r="80" spans="1:14" ht="15" customHeight="1" x14ac:dyDescent="0.25">
      <c r="A80" s="58" t="s">
        <v>105</v>
      </c>
      <c r="B80" s="30"/>
      <c r="C80" s="30"/>
      <c r="D80" s="30"/>
      <c r="E80" s="30"/>
      <c r="F80" s="30"/>
      <c r="G80" s="30"/>
      <c r="H80" s="30"/>
      <c r="I80" s="59">
        <v>2698.74</v>
      </c>
      <c r="J80" s="59">
        <v>2500</v>
      </c>
      <c r="K80" s="59">
        <v>550</v>
      </c>
      <c r="L80" s="59">
        <v>508.64</v>
      </c>
      <c r="M80" s="60">
        <v>18.850000000000001</v>
      </c>
      <c r="N80" s="60">
        <v>92.48</v>
      </c>
    </row>
    <row r="81" spans="1:14" ht="15" customHeight="1" x14ac:dyDescent="0.25">
      <c r="A81" s="32" t="s">
        <v>106</v>
      </c>
      <c r="B81" s="62"/>
      <c r="C81" s="62"/>
      <c r="D81" s="62"/>
      <c r="E81" s="62"/>
      <c r="F81" s="62"/>
      <c r="G81" s="62"/>
      <c r="H81" s="62"/>
      <c r="I81" s="33" t="s">
        <v>2</v>
      </c>
      <c r="J81" s="33">
        <v>4500</v>
      </c>
      <c r="K81" s="33">
        <v>0</v>
      </c>
      <c r="L81" s="33" t="s">
        <v>2</v>
      </c>
      <c r="M81" s="34">
        <v>0</v>
      </c>
      <c r="N81" s="34" t="s">
        <v>2</v>
      </c>
    </row>
    <row r="82" spans="1:14" ht="15" customHeight="1" x14ac:dyDescent="0.25">
      <c r="A82" s="58" t="s">
        <v>107</v>
      </c>
      <c r="B82" s="30"/>
      <c r="C82" s="30"/>
      <c r="D82" s="30"/>
      <c r="E82" s="30"/>
      <c r="F82" s="30"/>
      <c r="G82" s="30"/>
      <c r="H82" s="30"/>
      <c r="I82" s="59" t="s">
        <v>2</v>
      </c>
      <c r="J82" s="59">
        <v>4500</v>
      </c>
      <c r="K82" s="59">
        <v>0</v>
      </c>
      <c r="L82" s="59" t="s">
        <v>2</v>
      </c>
      <c r="M82" s="60">
        <v>0</v>
      </c>
      <c r="N82" s="60" t="s">
        <v>2</v>
      </c>
    </row>
    <row r="83" spans="1:14" ht="15" customHeight="1" x14ac:dyDescent="0.25">
      <c r="A83" s="58" t="s">
        <v>108</v>
      </c>
      <c r="B83" s="30"/>
      <c r="C83" s="30"/>
      <c r="D83" s="30"/>
      <c r="E83" s="30"/>
      <c r="F83" s="30"/>
      <c r="G83" s="30"/>
      <c r="H83" s="30"/>
      <c r="I83" s="59" t="s">
        <v>2</v>
      </c>
      <c r="J83" s="59">
        <v>4500</v>
      </c>
      <c r="K83" s="59">
        <v>0</v>
      </c>
      <c r="L83" s="59" t="s">
        <v>2</v>
      </c>
      <c r="M83" s="60">
        <v>0</v>
      </c>
      <c r="N83" s="60" t="s">
        <v>2</v>
      </c>
    </row>
    <row r="84" spans="1:14" ht="15" customHeight="1" x14ac:dyDescent="0.25">
      <c r="A84" s="32" t="s">
        <v>27</v>
      </c>
      <c r="B84" s="62"/>
      <c r="C84" s="62"/>
      <c r="D84" s="62"/>
      <c r="E84" s="62"/>
      <c r="F84" s="62"/>
      <c r="G84" s="62"/>
      <c r="H84" s="62"/>
      <c r="I84" s="33">
        <v>546723.81000000006</v>
      </c>
      <c r="J84" s="33">
        <v>1420150</v>
      </c>
      <c r="K84" s="33">
        <v>564350</v>
      </c>
      <c r="L84" s="33">
        <v>524049.84</v>
      </c>
      <c r="M84" s="34">
        <v>95.85</v>
      </c>
      <c r="N84" s="34">
        <v>92.86</v>
      </c>
    </row>
    <row r="85" spans="1:14" ht="15" customHeight="1" x14ac:dyDescent="0.25">
      <c r="A85" s="32" t="s">
        <v>109</v>
      </c>
      <c r="B85" s="62"/>
      <c r="C85" s="62"/>
      <c r="D85" s="62"/>
      <c r="E85" s="62"/>
      <c r="F85" s="62"/>
      <c r="G85" s="62"/>
      <c r="H85" s="62"/>
      <c r="I85" s="33">
        <v>55132.74</v>
      </c>
      <c r="J85" s="33">
        <v>583000</v>
      </c>
      <c r="K85" s="33">
        <v>17500</v>
      </c>
      <c r="L85" s="33">
        <v>21500.63</v>
      </c>
      <c r="M85" s="34">
        <v>39</v>
      </c>
      <c r="N85" s="34">
        <v>122.86</v>
      </c>
    </row>
    <row r="86" spans="1:14" ht="15" customHeight="1" x14ac:dyDescent="0.25">
      <c r="A86" s="58" t="s">
        <v>110</v>
      </c>
      <c r="B86" s="30"/>
      <c r="C86" s="30"/>
      <c r="D86" s="30"/>
      <c r="E86" s="30"/>
      <c r="F86" s="30"/>
      <c r="G86" s="30"/>
      <c r="H86" s="30"/>
      <c r="I86" s="59">
        <v>55132.74</v>
      </c>
      <c r="J86" s="59">
        <v>583000</v>
      </c>
      <c r="K86" s="59">
        <v>17500</v>
      </c>
      <c r="L86" s="59">
        <v>21500.63</v>
      </c>
      <c r="M86" s="60">
        <v>39</v>
      </c>
      <c r="N86" s="60">
        <v>122.86</v>
      </c>
    </row>
    <row r="87" spans="1:14" ht="15" customHeight="1" x14ac:dyDescent="0.25">
      <c r="A87" s="58" t="s">
        <v>111</v>
      </c>
      <c r="B87" s="30"/>
      <c r="C87" s="30"/>
      <c r="D87" s="30"/>
      <c r="E87" s="30"/>
      <c r="F87" s="30"/>
      <c r="G87" s="30"/>
      <c r="H87" s="30"/>
      <c r="I87" s="59" t="s">
        <v>2</v>
      </c>
      <c r="J87" s="59">
        <v>10000</v>
      </c>
      <c r="K87" s="59">
        <v>0</v>
      </c>
      <c r="L87" s="59" t="s">
        <v>2</v>
      </c>
      <c r="M87" s="60">
        <v>0</v>
      </c>
      <c r="N87" s="60" t="s">
        <v>2</v>
      </c>
    </row>
    <row r="88" spans="1:14" ht="15" customHeight="1" x14ac:dyDescent="0.25">
      <c r="A88" s="58" t="s">
        <v>112</v>
      </c>
      <c r="B88" s="30"/>
      <c r="C88" s="30"/>
      <c r="D88" s="30"/>
      <c r="E88" s="30"/>
      <c r="F88" s="30"/>
      <c r="G88" s="30"/>
      <c r="H88" s="30"/>
      <c r="I88" s="59">
        <v>55132.74</v>
      </c>
      <c r="J88" s="59">
        <v>573000</v>
      </c>
      <c r="K88" s="59">
        <v>17500</v>
      </c>
      <c r="L88" s="59">
        <v>21500.63</v>
      </c>
      <c r="M88" s="60">
        <v>39</v>
      </c>
      <c r="N88" s="60">
        <v>122.86</v>
      </c>
    </row>
    <row r="89" spans="1:14" ht="15" customHeight="1" x14ac:dyDescent="0.25">
      <c r="A89" s="32" t="s">
        <v>113</v>
      </c>
      <c r="B89" s="62"/>
      <c r="C89" s="62"/>
      <c r="D89" s="62"/>
      <c r="E89" s="62"/>
      <c r="F89" s="62"/>
      <c r="G89" s="62"/>
      <c r="H89" s="62"/>
      <c r="I89" s="33">
        <v>491591.07</v>
      </c>
      <c r="J89" s="33">
        <v>837150</v>
      </c>
      <c r="K89" s="33">
        <v>546850</v>
      </c>
      <c r="L89" s="33">
        <v>502549.21</v>
      </c>
      <c r="M89" s="34">
        <v>102.23</v>
      </c>
      <c r="N89" s="34">
        <v>91.9</v>
      </c>
    </row>
    <row r="90" spans="1:14" ht="15" customHeight="1" x14ac:dyDescent="0.25">
      <c r="A90" s="58" t="s">
        <v>114</v>
      </c>
      <c r="B90" s="30"/>
      <c r="C90" s="30"/>
      <c r="D90" s="30"/>
      <c r="E90" s="30"/>
      <c r="F90" s="30"/>
      <c r="G90" s="30"/>
      <c r="H90" s="30"/>
      <c r="I90" s="59">
        <v>101896.84</v>
      </c>
      <c r="J90" s="59">
        <v>324750</v>
      </c>
      <c r="K90" s="59">
        <v>152150</v>
      </c>
      <c r="L90" s="59">
        <v>132666.66</v>
      </c>
      <c r="M90" s="60">
        <v>130.19999999999999</v>
      </c>
      <c r="N90" s="60">
        <v>87.19</v>
      </c>
    </row>
    <row r="91" spans="1:14" ht="15" customHeight="1" x14ac:dyDescent="0.25">
      <c r="A91" s="58" t="s">
        <v>115</v>
      </c>
      <c r="B91" s="30"/>
      <c r="C91" s="30"/>
      <c r="D91" s="30"/>
      <c r="E91" s="30"/>
      <c r="F91" s="30"/>
      <c r="G91" s="30"/>
      <c r="H91" s="30"/>
      <c r="I91" s="59">
        <v>93589.27</v>
      </c>
      <c r="J91" s="59">
        <v>312750</v>
      </c>
      <c r="K91" s="59">
        <v>103600</v>
      </c>
      <c r="L91" s="59">
        <v>86724.14</v>
      </c>
      <c r="M91" s="60">
        <v>92.66</v>
      </c>
      <c r="N91" s="60">
        <v>83.71</v>
      </c>
    </row>
    <row r="92" spans="1:14" ht="15" customHeight="1" x14ac:dyDescent="0.25">
      <c r="A92" s="58" t="s">
        <v>116</v>
      </c>
      <c r="B92" s="30"/>
      <c r="C92" s="30"/>
      <c r="D92" s="30"/>
      <c r="E92" s="30"/>
      <c r="F92" s="30"/>
      <c r="G92" s="30"/>
      <c r="H92" s="30"/>
      <c r="I92" s="59">
        <v>1057.1400000000001</v>
      </c>
      <c r="J92" s="59">
        <v>1000</v>
      </c>
      <c r="K92" s="59">
        <v>50</v>
      </c>
      <c r="L92" s="59">
        <v>3.75</v>
      </c>
      <c r="M92" s="60">
        <v>0.35</v>
      </c>
      <c r="N92" s="60">
        <v>7.5</v>
      </c>
    </row>
    <row r="93" spans="1:14" ht="15" customHeight="1" x14ac:dyDescent="0.25">
      <c r="A93" s="58" t="s">
        <v>117</v>
      </c>
      <c r="B93" s="30"/>
      <c r="C93" s="30"/>
      <c r="D93" s="30"/>
      <c r="E93" s="30"/>
      <c r="F93" s="30"/>
      <c r="G93" s="30"/>
      <c r="H93" s="30"/>
      <c r="I93" s="59">
        <v>6821.49</v>
      </c>
      <c r="J93" s="59">
        <v>11000</v>
      </c>
      <c r="K93" s="59">
        <v>45000</v>
      </c>
      <c r="L93" s="59">
        <v>42580.19</v>
      </c>
      <c r="M93" s="60">
        <v>624.21</v>
      </c>
      <c r="N93" s="60">
        <v>94.62</v>
      </c>
    </row>
    <row r="94" spans="1:14" ht="15" customHeight="1" x14ac:dyDescent="0.25">
      <c r="A94" s="58" t="s">
        <v>118</v>
      </c>
      <c r="B94" s="30"/>
      <c r="C94" s="30"/>
      <c r="D94" s="30"/>
      <c r="E94" s="30"/>
      <c r="F94" s="30"/>
      <c r="G94" s="30"/>
      <c r="H94" s="30"/>
      <c r="I94" s="59">
        <v>428.94</v>
      </c>
      <c r="J94" s="59">
        <v>0</v>
      </c>
      <c r="K94" s="59">
        <v>3200</v>
      </c>
      <c r="L94" s="59">
        <v>3144</v>
      </c>
      <c r="M94" s="60">
        <v>732.97</v>
      </c>
      <c r="N94" s="60">
        <v>98.25</v>
      </c>
    </row>
    <row r="95" spans="1:14" ht="15" customHeight="1" x14ac:dyDescent="0.25">
      <c r="A95" s="58" t="s">
        <v>119</v>
      </c>
      <c r="B95" s="30"/>
      <c r="C95" s="30"/>
      <c r="D95" s="30"/>
      <c r="E95" s="30"/>
      <c r="F95" s="30"/>
      <c r="G95" s="30"/>
      <c r="H95" s="30"/>
      <c r="I95" s="59" t="s">
        <v>2</v>
      </c>
      <c r="J95" s="59">
        <v>0</v>
      </c>
      <c r="K95" s="59">
        <v>300</v>
      </c>
      <c r="L95" s="59">
        <v>214.58</v>
      </c>
      <c r="M95" s="60">
        <v>0</v>
      </c>
      <c r="N95" s="60">
        <v>71.53</v>
      </c>
    </row>
    <row r="96" spans="1:14" ht="15" customHeight="1" x14ac:dyDescent="0.25">
      <c r="A96" s="58" t="s">
        <v>120</v>
      </c>
      <c r="B96" s="30"/>
      <c r="C96" s="30"/>
      <c r="D96" s="30"/>
      <c r="E96" s="30"/>
      <c r="F96" s="30"/>
      <c r="G96" s="30"/>
      <c r="H96" s="30"/>
      <c r="I96" s="59">
        <v>3666.38</v>
      </c>
      <c r="J96" s="59">
        <v>150000</v>
      </c>
      <c r="K96" s="59">
        <v>0</v>
      </c>
      <c r="L96" s="59" t="s">
        <v>2</v>
      </c>
      <c r="M96" s="60">
        <v>0</v>
      </c>
      <c r="N96" s="60" t="s">
        <v>2</v>
      </c>
    </row>
    <row r="97" spans="1:14" ht="15" customHeight="1" x14ac:dyDescent="0.25">
      <c r="A97" s="58" t="s">
        <v>121</v>
      </c>
      <c r="B97" s="30"/>
      <c r="C97" s="30"/>
      <c r="D97" s="30"/>
      <c r="E97" s="30"/>
      <c r="F97" s="30"/>
      <c r="G97" s="30"/>
      <c r="H97" s="30"/>
      <c r="I97" s="59">
        <v>3666.38</v>
      </c>
      <c r="J97" s="59">
        <v>150000</v>
      </c>
      <c r="K97" s="59">
        <v>0</v>
      </c>
      <c r="L97" s="59" t="s">
        <v>2</v>
      </c>
      <c r="M97" s="60">
        <v>0</v>
      </c>
      <c r="N97" s="60" t="s">
        <v>2</v>
      </c>
    </row>
    <row r="98" spans="1:14" ht="15" customHeight="1" x14ac:dyDescent="0.25">
      <c r="A98" s="58" t="s">
        <v>122</v>
      </c>
      <c r="B98" s="30"/>
      <c r="C98" s="30"/>
      <c r="D98" s="30"/>
      <c r="E98" s="30"/>
      <c r="F98" s="30"/>
      <c r="G98" s="30"/>
      <c r="H98" s="30"/>
      <c r="I98" s="59">
        <v>360493</v>
      </c>
      <c r="J98" s="59">
        <v>359400</v>
      </c>
      <c r="K98" s="59">
        <v>392200</v>
      </c>
      <c r="L98" s="59">
        <v>369882.55</v>
      </c>
      <c r="M98" s="60">
        <v>102.6</v>
      </c>
      <c r="N98" s="60">
        <v>94.31</v>
      </c>
    </row>
    <row r="99" spans="1:14" ht="15" customHeight="1" x14ac:dyDescent="0.25">
      <c r="A99" s="58" t="s">
        <v>123</v>
      </c>
      <c r="B99" s="30"/>
      <c r="C99" s="30"/>
      <c r="D99" s="30"/>
      <c r="E99" s="30"/>
      <c r="F99" s="30"/>
      <c r="G99" s="30"/>
      <c r="H99" s="30"/>
      <c r="I99" s="59">
        <v>360493</v>
      </c>
      <c r="J99" s="59">
        <v>359400</v>
      </c>
      <c r="K99" s="59">
        <v>392200</v>
      </c>
      <c r="L99" s="59">
        <v>369882.55</v>
      </c>
      <c r="M99" s="60">
        <v>102.6</v>
      </c>
      <c r="N99" s="60">
        <v>94.31</v>
      </c>
    </row>
    <row r="100" spans="1:14" ht="15" customHeight="1" x14ac:dyDescent="0.25">
      <c r="A100" s="58" t="s">
        <v>124</v>
      </c>
      <c r="B100" s="30"/>
      <c r="C100" s="30"/>
      <c r="D100" s="30"/>
      <c r="E100" s="30"/>
      <c r="F100" s="30"/>
      <c r="G100" s="30"/>
      <c r="H100" s="30"/>
      <c r="I100" s="59">
        <v>749</v>
      </c>
      <c r="J100" s="59">
        <v>0</v>
      </c>
      <c r="K100" s="59">
        <v>0</v>
      </c>
      <c r="L100" s="59" t="s">
        <v>2</v>
      </c>
      <c r="M100" s="60">
        <v>0</v>
      </c>
      <c r="N100" s="60" t="s">
        <v>2</v>
      </c>
    </row>
    <row r="101" spans="1:14" ht="15" customHeight="1" x14ac:dyDescent="0.25">
      <c r="A101" s="58" t="s">
        <v>125</v>
      </c>
      <c r="B101" s="30"/>
      <c r="C101" s="30"/>
      <c r="D101" s="30"/>
      <c r="E101" s="30"/>
      <c r="F101" s="30"/>
      <c r="G101" s="30"/>
      <c r="H101" s="30"/>
      <c r="I101" s="59">
        <v>749</v>
      </c>
      <c r="J101" s="59">
        <v>0</v>
      </c>
      <c r="K101" s="59">
        <v>0</v>
      </c>
      <c r="L101" s="59" t="s">
        <v>2</v>
      </c>
      <c r="M101" s="60">
        <v>0</v>
      </c>
      <c r="N101" s="60" t="s">
        <v>2</v>
      </c>
    </row>
    <row r="102" spans="1:14" ht="15" customHeight="1" x14ac:dyDescent="0.25">
      <c r="A102" s="58" t="s">
        <v>126</v>
      </c>
      <c r="B102" s="30"/>
      <c r="C102" s="30"/>
      <c r="D102" s="30"/>
      <c r="E102" s="30"/>
      <c r="F102" s="30"/>
      <c r="G102" s="30"/>
      <c r="H102" s="30"/>
      <c r="I102" s="59">
        <v>24785.85</v>
      </c>
      <c r="J102" s="59">
        <v>3000</v>
      </c>
      <c r="K102" s="59">
        <v>2500</v>
      </c>
      <c r="L102" s="59" t="s">
        <v>2</v>
      </c>
      <c r="M102" s="60">
        <v>0</v>
      </c>
      <c r="N102" s="60" t="s">
        <v>2</v>
      </c>
    </row>
    <row r="103" spans="1:14" ht="15" customHeight="1" x14ac:dyDescent="0.25">
      <c r="A103" s="58" t="s">
        <v>127</v>
      </c>
      <c r="B103" s="30"/>
      <c r="C103" s="30"/>
      <c r="D103" s="30"/>
      <c r="E103" s="30"/>
      <c r="F103" s="30"/>
      <c r="G103" s="30"/>
      <c r="H103" s="30"/>
      <c r="I103" s="59">
        <v>19006.88</v>
      </c>
      <c r="J103" s="59" t="s">
        <v>2</v>
      </c>
      <c r="K103" s="59" t="s">
        <v>2</v>
      </c>
      <c r="L103" s="59" t="s">
        <v>2</v>
      </c>
      <c r="M103" s="60">
        <v>0</v>
      </c>
      <c r="N103" s="60" t="s">
        <v>2</v>
      </c>
    </row>
    <row r="104" spans="1:14" ht="15" customHeight="1" x14ac:dyDescent="0.25">
      <c r="A104" s="58" t="s">
        <v>128</v>
      </c>
      <c r="B104" s="30"/>
      <c r="C104" s="30"/>
      <c r="D104" s="30"/>
      <c r="E104" s="30"/>
      <c r="F104" s="30"/>
      <c r="G104" s="30"/>
      <c r="H104" s="30"/>
      <c r="I104" s="59">
        <v>5778.97</v>
      </c>
      <c r="J104" s="59">
        <v>3000</v>
      </c>
      <c r="K104" s="59">
        <v>2500</v>
      </c>
      <c r="L104" s="59" t="s">
        <v>2</v>
      </c>
      <c r="M104" s="60">
        <v>0</v>
      </c>
      <c r="N104" s="60" t="s">
        <v>2</v>
      </c>
    </row>
    <row r="105" spans="1:14" x14ac:dyDescent="0.25">
      <c r="A105" s="20" t="s">
        <v>2</v>
      </c>
      <c r="B105" s="18"/>
      <c r="C105" s="18"/>
      <c r="D105" s="18"/>
      <c r="E105" s="18"/>
      <c r="F105" s="18"/>
      <c r="G105" s="18"/>
      <c r="H105" s="18"/>
      <c r="I105" s="10" t="s">
        <v>2</v>
      </c>
      <c r="J105" s="10" t="s">
        <v>2</v>
      </c>
      <c r="K105" s="10" t="s">
        <v>2</v>
      </c>
      <c r="L105" s="10" t="s">
        <v>2</v>
      </c>
      <c r="M105" s="10" t="s">
        <v>2</v>
      </c>
      <c r="N105" s="10" t="s">
        <v>2</v>
      </c>
    </row>
  </sheetData>
  <mergeCells count="104">
    <mergeCell ref="A1:B2"/>
    <mergeCell ref="A14:H14"/>
    <mergeCell ref="A15:H15"/>
    <mergeCell ref="A12:H12"/>
    <mergeCell ref="A13:H13"/>
    <mergeCell ref="A10:H10"/>
    <mergeCell ref="A11:H11"/>
    <mergeCell ref="A3:B3"/>
    <mergeCell ref="A4:B4"/>
    <mergeCell ref="A5:B5"/>
    <mergeCell ref="A8:M8"/>
    <mergeCell ref="A9:H9"/>
    <mergeCell ref="A6:N6"/>
    <mergeCell ref="A7:N7"/>
    <mergeCell ref="A24:H24"/>
    <mergeCell ref="A25:H25"/>
    <mergeCell ref="A22:H22"/>
    <mergeCell ref="A23:H23"/>
    <mergeCell ref="A20:H20"/>
    <mergeCell ref="A21:H21"/>
    <mergeCell ref="A18:H18"/>
    <mergeCell ref="A19:H19"/>
    <mergeCell ref="A16:H16"/>
    <mergeCell ref="A17:H17"/>
    <mergeCell ref="A34:H34"/>
    <mergeCell ref="A35:H35"/>
    <mergeCell ref="A32:H32"/>
    <mergeCell ref="A33:H33"/>
    <mergeCell ref="A30:H30"/>
    <mergeCell ref="A31:H31"/>
    <mergeCell ref="A28:H28"/>
    <mergeCell ref="A29:H29"/>
    <mergeCell ref="A26:H26"/>
    <mergeCell ref="A27:H27"/>
    <mergeCell ref="A44:H44"/>
    <mergeCell ref="A45:H45"/>
    <mergeCell ref="A42:H42"/>
    <mergeCell ref="A43:H43"/>
    <mergeCell ref="A40:H40"/>
    <mergeCell ref="A41:H41"/>
    <mergeCell ref="A38:H38"/>
    <mergeCell ref="A39:H39"/>
    <mergeCell ref="A36:H36"/>
    <mergeCell ref="A37:H37"/>
    <mergeCell ref="A54:H54"/>
    <mergeCell ref="A55:H55"/>
    <mergeCell ref="A52:H52"/>
    <mergeCell ref="A53:H53"/>
    <mergeCell ref="A50:H50"/>
    <mergeCell ref="A51:H51"/>
    <mergeCell ref="A48:H48"/>
    <mergeCell ref="A49:H49"/>
    <mergeCell ref="A46:H46"/>
    <mergeCell ref="A47:H47"/>
    <mergeCell ref="A64:H64"/>
    <mergeCell ref="A65:H65"/>
    <mergeCell ref="A62:H62"/>
    <mergeCell ref="A63:H63"/>
    <mergeCell ref="A60:H60"/>
    <mergeCell ref="A61:H61"/>
    <mergeCell ref="A58:H58"/>
    <mergeCell ref="A59:H59"/>
    <mergeCell ref="A56:H56"/>
    <mergeCell ref="A57:H57"/>
    <mergeCell ref="A74:H74"/>
    <mergeCell ref="A75:H75"/>
    <mergeCell ref="A72:H72"/>
    <mergeCell ref="A73:H73"/>
    <mergeCell ref="A70:H70"/>
    <mergeCell ref="A71:H71"/>
    <mergeCell ref="A68:H68"/>
    <mergeCell ref="A69:H69"/>
    <mergeCell ref="A66:H66"/>
    <mergeCell ref="A67:H67"/>
    <mergeCell ref="A84:H84"/>
    <mergeCell ref="A85:H85"/>
    <mergeCell ref="A82:H82"/>
    <mergeCell ref="A83:H83"/>
    <mergeCell ref="A80:H80"/>
    <mergeCell ref="A81:H81"/>
    <mergeCell ref="A78:H78"/>
    <mergeCell ref="A79:H79"/>
    <mergeCell ref="A76:H76"/>
    <mergeCell ref="A77:H77"/>
    <mergeCell ref="A94:H94"/>
    <mergeCell ref="A95:H95"/>
    <mergeCell ref="A92:H92"/>
    <mergeCell ref="A93:H93"/>
    <mergeCell ref="A90:H90"/>
    <mergeCell ref="A91:H91"/>
    <mergeCell ref="A88:H88"/>
    <mergeCell ref="A89:H89"/>
    <mergeCell ref="A86:H86"/>
    <mergeCell ref="A87:H87"/>
    <mergeCell ref="A104:H104"/>
    <mergeCell ref="A105:H105"/>
    <mergeCell ref="A102:H102"/>
    <mergeCell ref="A103:H103"/>
    <mergeCell ref="A100:H100"/>
    <mergeCell ref="A101:H101"/>
    <mergeCell ref="A98:H98"/>
    <mergeCell ref="A99:H99"/>
    <mergeCell ref="A96:H96"/>
    <mergeCell ref="A97:H97"/>
  </mergeCells>
  <pageMargins left="0.7" right="0.7" top="0.75" bottom="0.75" header="0.3" footer="0.3"/>
  <pageSetup paperSize="9" orientation="portrait" r:id="rId1"/>
  <ignoredErrors>
    <ignoredError sqref="I10:N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38" workbookViewId="0">
      <selection activeCell="H57" sqref="H57"/>
    </sheetView>
  </sheetViews>
  <sheetFormatPr defaultRowHeight="12.75" x14ac:dyDescent="0.2"/>
  <cols>
    <col min="1" max="3" width="9.140625" style="79"/>
    <col min="4" max="4" width="10.140625" style="79" customWidth="1"/>
    <col min="5" max="7" width="9.140625" style="79"/>
    <col min="8" max="8" width="11.7109375" style="79" customWidth="1"/>
    <col min="9" max="9" width="11.5703125" style="79" customWidth="1"/>
    <col min="10" max="10" width="12.5703125" style="79" customWidth="1"/>
    <col min="11" max="11" width="11.85546875" style="79" customWidth="1"/>
    <col min="12" max="16384" width="9.140625" style="79"/>
  </cols>
  <sheetData>
    <row r="1" spans="1:13" x14ac:dyDescent="0.2">
      <c r="A1" s="76" t="s">
        <v>0</v>
      </c>
      <c r="B1" s="76"/>
      <c r="C1" s="77" t="s">
        <v>1</v>
      </c>
      <c r="D1" s="78">
        <v>46093.414244571759</v>
      </c>
    </row>
    <row r="2" spans="1:13" x14ac:dyDescent="0.2">
      <c r="A2" s="76" t="s">
        <v>2</v>
      </c>
      <c r="B2" s="76"/>
      <c r="C2" s="77" t="s">
        <v>3</v>
      </c>
      <c r="D2" s="80">
        <v>46093.414244571759</v>
      </c>
    </row>
    <row r="3" spans="1:13" x14ac:dyDescent="0.2">
      <c r="A3" s="76" t="s">
        <v>4</v>
      </c>
      <c r="B3" s="76"/>
    </row>
    <row r="4" spans="1:13" x14ac:dyDescent="0.2">
      <c r="A4" s="76" t="s">
        <v>5</v>
      </c>
      <c r="B4" s="76"/>
    </row>
    <row r="5" spans="1:13" x14ac:dyDescent="0.2">
      <c r="A5" s="76" t="s">
        <v>6</v>
      </c>
      <c r="B5" s="76"/>
    </row>
    <row r="6" spans="1:13" s="68" customFormat="1" x14ac:dyDescent="0.2">
      <c r="A6" s="66" t="s">
        <v>129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3" x14ac:dyDescent="0.2">
      <c r="A7" s="81" t="s">
        <v>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3" ht="14.25" customHeight="1" x14ac:dyDescent="0.2">
      <c r="A8" s="81" t="s">
        <v>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3" s="83" customFormat="1" ht="25.5" x14ac:dyDescent="0.25">
      <c r="A9" s="69" t="s">
        <v>9</v>
      </c>
      <c r="B9" s="82"/>
      <c r="C9" s="82"/>
      <c r="D9" s="82"/>
      <c r="E9" s="82"/>
      <c r="F9" s="82"/>
      <c r="G9" s="82"/>
      <c r="H9" s="70" t="s">
        <v>10</v>
      </c>
      <c r="I9" s="70" t="s">
        <v>11</v>
      </c>
      <c r="J9" s="70" t="s">
        <v>12</v>
      </c>
      <c r="K9" s="70" t="s">
        <v>13</v>
      </c>
      <c r="L9" s="70" t="s">
        <v>14</v>
      </c>
      <c r="M9" s="70" t="s">
        <v>15</v>
      </c>
    </row>
    <row r="10" spans="1:13" s="85" customFormat="1" x14ac:dyDescent="0.2">
      <c r="A10" s="71" t="s">
        <v>130</v>
      </c>
      <c r="B10" s="84"/>
      <c r="C10" s="84"/>
      <c r="D10" s="84"/>
      <c r="E10" s="84"/>
      <c r="F10" s="84"/>
      <c r="G10" s="84"/>
      <c r="H10" s="72" t="s">
        <v>17</v>
      </c>
      <c r="I10" s="72" t="s">
        <v>18</v>
      </c>
      <c r="J10" s="72" t="s">
        <v>19</v>
      </c>
      <c r="K10" s="72" t="s">
        <v>20</v>
      </c>
      <c r="L10" s="72" t="s">
        <v>21</v>
      </c>
      <c r="M10" s="72" t="s">
        <v>22</v>
      </c>
    </row>
    <row r="11" spans="1:13" s="85" customFormat="1" x14ac:dyDescent="0.2">
      <c r="A11" s="73" t="s">
        <v>131</v>
      </c>
      <c r="B11" s="84"/>
      <c r="C11" s="84"/>
      <c r="D11" s="84"/>
      <c r="E11" s="84"/>
      <c r="F11" s="84"/>
      <c r="G11" s="84"/>
      <c r="H11" s="74">
        <v>2552095.34</v>
      </c>
      <c r="I11" s="74">
        <v>4220475</v>
      </c>
      <c r="J11" s="74">
        <v>3449276</v>
      </c>
      <c r="K11" s="74">
        <v>3090211.53</v>
      </c>
      <c r="L11" s="75">
        <v>121.09</v>
      </c>
      <c r="M11" s="75">
        <v>89.59</v>
      </c>
    </row>
    <row r="12" spans="1:13" s="85" customFormat="1" x14ac:dyDescent="0.2">
      <c r="A12" s="73" t="s">
        <v>132</v>
      </c>
      <c r="B12" s="84"/>
      <c r="C12" s="84"/>
      <c r="D12" s="84"/>
      <c r="E12" s="84"/>
      <c r="F12" s="84"/>
      <c r="G12" s="84"/>
      <c r="H12" s="74">
        <v>1869728.17</v>
      </c>
      <c r="I12" s="74">
        <v>2260400</v>
      </c>
      <c r="J12" s="74">
        <v>2598900</v>
      </c>
      <c r="K12" s="74">
        <v>2354507.2999999998</v>
      </c>
      <c r="L12" s="75">
        <v>125.93</v>
      </c>
      <c r="M12" s="75">
        <v>90.6</v>
      </c>
    </row>
    <row r="13" spans="1:13" s="85" customFormat="1" x14ac:dyDescent="0.2">
      <c r="A13" s="73" t="s">
        <v>133</v>
      </c>
      <c r="B13" s="84"/>
      <c r="C13" s="84"/>
      <c r="D13" s="84"/>
      <c r="E13" s="84"/>
      <c r="F13" s="84"/>
      <c r="G13" s="84"/>
      <c r="H13" s="74">
        <v>1869728.17</v>
      </c>
      <c r="I13" s="74" t="s">
        <v>2</v>
      </c>
      <c r="J13" s="74" t="s">
        <v>2</v>
      </c>
      <c r="K13" s="74" t="s">
        <v>2</v>
      </c>
      <c r="L13" s="75">
        <v>0</v>
      </c>
      <c r="M13" s="75">
        <v>0</v>
      </c>
    </row>
    <row r="14" spans="1:13" s="85" customFormat="1" x14ac:dyDescent="0.2">
      <c r="A14" s="73" t="s">
        <v>134</v>
      </c>
      <c r="B14" s="84"/>
      <c r="C14" s="84"/>
      <c r="D14" s="84"/>
      <c r="E14" s="84"/>
      <c r="F14" s="84"/>
      <c r="G14" s="84"/>
      <c r="H14" s="74">
        <v>1869728.17</v>
      </c>
      <c r="I14" s="74">
        <v>2260400</v>
      </c>
      <c r="J14" s="74">
        <v>2598900</v>
      </c>
      <c r="K14" s="74">
        <v>2354507.2999999998</v>
      </c>
      <c r="L14" s="75">
        <v>125.93</v>
      </c>
      <c r="M14" s="75">
        <v>90.6</v>
      </c>
    </row>
    <row r="15" spans="1:13" s="85" customFormat="1" x14ac:dyDescent="0.2">
      <c r="A15" s="73" t="s">
        <v>135</v>
      </c>
      <c r="B15" s="84"/>
      <c r="C15" s="84"/>
      <c r="D15" s="84"/>
      <c r="E15" s="84"/>
      <c r="F15" s="84"/>
      <c r="G15" s="84"/>
      <c r="H15" s="74">
        <v>50053.24</v>
      </c>
      <c r="I15" s="74">
        <v>33200</v>
      </c>
      <c r="J15" s="74">
        <v>21000</v>
      </c>
      <c r="K15" s="74">
        <v>22861.43</v>
      </c>
      <c r="L15" s="75">
        <v>45.67</v>
      </c>
      <c r="M15" s="75">
        <v>108.86</v>
      </c>
    </row>
    <row r="16" spans="1:13" s="85" customFormat="1" x14ac:dyDescent="0.2">
      <c r="A16" s="73" t="s">
        <v>136</v>
      </c>
      <c r="B16" s="84"/>
      <c r="C16" s="84"/>
      <c r="D16" s="84"/>
      <c r="E16" s="84"/>
      <c r="F16" s="84"/>
      <c r="G16" s="84"/>
      <c r="H16" s="74">
        <v>50053.24</v>
      </c>
      <c r="I16" s="74" t="s">
        <v>2</v>
      </c>
      <c r="J16" s="74" t="s">
        <v>2</v>
      </c>
      <c r="K16" s="74" t="s">
        <v>2</v>
      </c>
      <c r="L16" s="75">
        <v>0</v>
      </c>
      <c r="M16" s="75">
        <v>0</v>
      </c>
    </row>
    <row r="17" spans="1:13" s="85" customFormat="1" x14ac:dyDescent="0.2">
      <c r="A17" s="73" t="s">
        <v>137</v>
      </c>
      <c r="B17" s="84"/>
      <c r="C17" s="84"/>
      <c r="D17" s="84"/>
      <c r="E17" s="84"/>
      <c r="F17" s="84"/>
      <c r="G17" s="84"/>
      <c r="H17" s="74">
        <v>50053.24</v>
      </c>
      <c r="I17" s="74">
        <v>33200</v>
      </c>
      <c r="J17" s="74">
        <v>21000</v>
      </c>
      <c r="K17" s="74">
        <v>22861.43</v>
      </c>
      <c r="L17" s="75">
        <v>45.67</v>
      </c>
      <c r="M17" s="75">
        <v>108.86</v>
      </c>
    </row>
    <row r="18" spans="1:13" s="85" customFormat="1" x14ac:dyDescent="0.2">
      <c r="A18" s="73" t="s">
        <v>138</v>
      </c>
      <c r="B18" s="84"/>
      <c r="C18" s="84"/>
      <c r="D18" s="84"/>
      <c r="E18" s="84"/>
      <c r="F18" s="84"/>
      <c r="G18" s="84"/>
      <c r="H18" s="74">
        <v>148834.35</v>
      </c>
      <c r="I18" s="74">
        <v>151300</v>
      </c>
      <c r="J18" s="74">
        <v>131993</v>
      </c>
      <c r="K18" s="74">
        <v>156265.01999999999</v>
      </c>
      <c r="L18" s="75">
        <v>104.99</v>
      </c>
      <c r="M18" s="75">
        <v>118.39</v>
      </c>
    </row>
    <row r="19" spans="1:13" s="85" customFormat="1" x14ac:dyDescent="0.2">
      <c r="A19" s="73" t="s">
        <v>139</v>
      </c>
      <c r="B19" s="84"/>
      <c r="C19" s="84"/>
      <c r="D19" s="84"/>
      <c r="E19" s="84"/>
      <c r="F19" s="84"/>
      <c r="G19" s="84"/>
      <c r="H19" s="74">
        <v>148834.35</v>
      </c>
      <c r="I19" s="74" t="s">
        <v>2</v>
      </c>
      <c r="J19" s="74" t="s">
        <v>2</v>
      </c>
      <c r="K19" s="74" t="s">
        <v>2</v>
      </c>
      <c r="L19" s="75">
        <v>0</v>
      </c>
      <c r="M19" s="75">
        <v>0</v>
      </c>
    </row>
    <row r="20" spans="1:13" s="85" customFormat="1" x14ac:dyDescent="0.2">
      <c r="A20" s="73" t="s">
        <v>140</v>
      </c>
      <c r="B20" s="84"/>
      <c r="C20" s="84"/>
      <c r="D20" s="84"/>
      <c r="E20" s="84"/>
      <c r="F20" s="84"/>
      <c r="G20" s="84"/>
      <c r="H20" s="74">
        <v>148834.35</v>
      </c>
      <c r="I20" s="74">
        <v>151300</v>
      </c>
      <c r="J20" s="74">
        <v>131993</v>
      </c>
      <c r="K20" s="74">
        <v>156265.01999999999</v>
      </c>
      <c r="L20" s="75">
        <v>104.99</v>
      </c>
      <c r="M20" s="75">
        <v>118.39</v>
      </c>
    </row>
    <row r="21" spans="1:13" s="85" customFormat="1" x14ac:dyDescent="0.2">
      <c r="A21" s="73" t="s">
        <v>141</v>
      </c>
      <c r="B21" s="84"/>
      <c r="C21" s="84"/>
      <c r="D21" s="84"/>
      <c r="E21" s="84"/>
      <c r="F21" s="84"/>
      <c r="G21" s="84"/>
      <c r="H21" s="74">
        <v>445747.41</v>
      </c>
      <c r="I21" s="74">
        <v>1723575</v>
      </c>
      <c r="J21" s="74">
        <v>643783</v>
      </c>
      <c r="K21" s="74">
        <v>526354.39</v>
      </c>
      <c r="L21" s="75">
        <v>118.08</v>
      </c>
      <c r="M21" s="75">
        <v>81.760000000000005</v>
      </c>
    </row>
    <row r="22" spans="1:13" s="85" customFormat="1" x14ac:dyDescent="0.2">
      <c r="A22" s="73" t="s">
        <v>142</v>
      </c>
      <c r="B22" s="84"/>
      <c r="C22" s="84"/>
      <c r="D22" s="84"/>
      <c r="E22" s="84"/>
      <c r="F22" s="84"/>
      <c r="G22" s="84"/>
      <c r="H22" s="74">
        <v>4722</v>
      </c>
      <c r="I22" s="74" t="s">
        <v>2</v>
      </c>
      <c r="J22" s="74" t="s">
        <v>2</v>
      </c>
      <c r="K22" s="74" t="s">
        <v>2</v>
      </c>
      <c r="L22" s="75">
        <v>0</v>
      </c>
      <c r="M22" s="75">
        <v>0</v>
      </c>
    </row>
    <row r="23" spans="1:13" s="85" customFormat="1" x14ac:dyDescent="0.2">
      <c r="A23" s="73" t="s">
        <v>143</v>
      </c>
      <c r="B23" s="84"/>
      <c r="C23" s="84"/>
      <c r="D23" s="84"/>
      <c r="E23" s="84"/>
      <c r="F23" s="84"/>
      <c r="G23" s="84"/>
      <c r="H23" s="74">
        <v>4722</v>
      </c>
      <c r="I23" s="74">
        <v>1076175</v>
      </c>
      <c r="J23" s="74">
        <v>5000</v>
      </c>
      <c r="K23" s="74">
        <v>508.44</v>
      </c>
      <c r="L23" s="75">
        <v>10.77</v>
      </c>
      <c r="M23" s="75">
        <v>10.17</v>
      </c>
    </row>
    <row r="24" spans="1:13" s="85" customFormat="1" x14ac:dyDescent="0.2">
      <c r="A24" s="73" t="s">
        <v>144</v>
      </c>
      <c r="B24" s="84"/>
      <c r="C24" s="84"/>
      <c r="D24" s="84"/>
      <c r="E24" s="84"/>
      <c r="F24" s="84"/>
      <c r="G24" s="84"/>
      <c r="H24" s="74">
        <v>273789.17</v>
      </c>
      <c r="I24" s="74" t="s">
        <v>2</v>
      </c>
      <c r="J24" s="74" t="s">
        <v>2</v>
      </c>
      <c r="K24" s="74" t="s">
        <v>2</v>
      </c>
      <c r="L24" s="75">
        <v>0</v>
      </c>
      <c r="M24" s="75">
        <v>0</v>
      </c>
    </row>
    <row r="25" spans="1:13" s="85" customFormat="1" x14ac:dyDescent="0.2">
      <c r="A25" s="73" t="s">
        <v>145</v>
      </c>
      <c r="B25" s="84"/>
      <c r="C25" s="84"/>
      <c r="D25" s="84"/>
      <c r="E25" s="84"/>
      <c r="F25" s="84"/>
      <c r="G25" s="84"/>
      <c r="H25" s="74">
        <v>273789.17</v>
      </c>
      <c r="I25" s="74">
        <v>389800</v>
      </c>
      <c r="J25" s="74">
        <v>374500</v>
      </c>
      <c r="K25" s="74">
        <v>337595.46</v>
      </c>
      <c r="L25" s="75">
        <v>123.3</v>
      </c>
      <c r="M25" s="75">
        <v>90.15</v>
      </c>
    </row>
    <row r="26" spans="1:13" s="85" customFormat="1" x14ac:dyDescent="0.2">
      <c r="A26" s="73" t="s">
        <v>146</v>
      </c>
      <c r="B26" s="84"/>
      <c r="C26" s="84"/>
      <c r="D26" s="84"/>
      <c r="E26" s="84"/>
      <c r="F26" s="84"/>
      <c r="G26" s="84"/>
      <c r="H26" s="74">
        <v>66193.289999999994</v>
      </c>
      <c r="I26" s="74" t="s">
        <v>2</v>
      </c>
      <c r="J26" s="74" t="s">
        <v>2</v>
      </c>
      <c r="K26" s="74" t="s">
        <v>2</v>
      </c>
      <c r="L26" s="75">
        <v>0</v>
      </c>
      <c r="M26" s="75">
        <v>0</v>
      </c>
    </row>
    <row r="27" spans="1:13" s="85" customFormat="1" x14ac:dyDescent="0.2">
      <c r="A27" s="73" t="s">
        <v>147</v>
      </c>
      <c r="B27" s="84"/>
      <c r="C27" s="84"/>
      <c r="D27" s="84"/>
      <c r="E27" s="84"/>
      <c r="F27" s="84"/>
      <c r="G27" s="84"/>
      <c r="H27" s="74">
        <v>66193.289999999994</v>
      </c>
      <c r="I27" s="74">
        <v>115300</v>
      </c>
      <c r="J27" s="74">
        <v>132600</v>
      </c>
      <c r="K27" s="74">
        <v>70408.740000000005</v>
      </c>
      <c r="L27" s="75">
        <v>106.37</v>
      </c>
      <c r="M27" s="75">
        <v>53.1</v>
      </c>
    </row>
    <row r="28" spans="1:13" s="85" customFormat="1" x14ac:dyDescent="0.2">
      <c r="A28" s="73" t="s">
        <v>148</v>
      </c>
      <c r="B28" s="84"/>
      <c r="C28" s="84"/>
      <c r="D28" s="84"/>
      <c r="E28" s="84"/>
      <c r="F28" s="84"/>
      <c r="G28" s="84"/>
      <c r="H28" s="74">
        <v>101042.95</v>
      </c>
      <c r="I28" s="74" t="s">
        <v>2</v>
      </c>
      <c r="J28" s="74" t="s">
        <v>2</v>
      </c>
      <c r="K28" s="74" t="s">
        <v>2</v>
      </c>
      <c r="L28" s="75">
        <v>0</v>
      </c>
      <c r="M28" s="75">
        <v>0</v>
      </c>
    </row>
    <row r="29" spans="1:13" s="85" customFormat="1" x14ac:dyDescent="0.2">
      <c r="A29" s="73" t="s">
        <v>149</v>
      </c>
      <c r="B29" s="84"/>
      <c r="C29" s="84"/>
      <c r="D29" s="84"/>
      <c r="E29" s="84"/>
      <c r="F29" s="84"/>
      <c r="G29" s="84"/>
      <c r="H29" s="74">
        <v>101042.95</v>
      </c>
      <c r="I29" s="74">
        <v>142300</v>
      </c>
      <c r="J29" s="74">
        <v>131683</v>
      </c>
      <c r="K29" s="74">
        <v>117841.75</v>
      </c>
      <c r="L29" s="75">
        <v>116.63</v>
      </c>
      <c r="M29" s="75">
        <v>89.49</v>
      </c>
    </row>
    <row r="30" spans="1:13" s="85" customFormat="1" x14ac:dyDescent="0.2">
      <c r="A30" s="73" t="s">
        <v>150</v>
      </c>
      <c r="B30" s="84"/>
      <c r="C30" s="84"/>
      <c r="D30" s="84"/>
      <c r="E30" s="84"/>
      <c r="F30" s="84"/>
      <c r="G30" s="84"/>
      <c r="H30" s="74">
        <v>37732.17</v>
      </c>
      <c r="I30" s="74">
        <v>52000</v>
      </c>
      <c r="J30" s="74">
        <v>53600</v>
      </c>
      <c r="K30" s="74">
        <v>30223.39</v>
      </c>
      <c r="L30" s="75">
        <v>80.099999999999994</v>
      </c>
      <c r="M30" s="75">
        <v>56.39</v>
      </c>
    </row>
    <row r="31" spans="1:13" s="85" customFormat="1" x14ac:dyDescent="0.2">
      <c r="A31" s="73" t="s">
        <v>151</v>
      </c>
      <c r="B31" s="84"/>
      <c r="C31" s="84"/>
      <c r="D31" s="84"/>
      <c r="E31" s="84"/>
      <c r="F31" s="84"/>
      <c r="G31" s="84"/>
      <c r="H31" s="74">
        <v>37732.17</v>
      </c>
      <c r="I31" s="74" t="s">
        <v>2</v>
      </c>
      <c r="J31" s="74" t="s">
        <v>2</v>
      </c>
      <c r="K31" s="74" t="s">
        <v>2</v>
      </c>
      <c r="L31" s="75">
        <v>0</v>
      </c>
      <c r="M31" s="75">
        <v>0</v>
      </c>
    </row>
    <row r="32" spans="1:13" s="85" customFormat="1" x14ac:dyDescent="0.2">
      <c r="A32" s="73" t="s">
        <v>152</v>
      </c>
      <c r="B32" s="84"/>
      <c r="C32" s="84"/>
      <c r="D32" s="84"/>
      <c r="E32" s="84"/>
      <c r="F32" s="84"/>
      <c r="G32" s="84"/>
      <c r="H32" s="74">
        <v>37732.17</v>
      </c>
      <c r="I32" s="74">
        <v>52000</v>
      </c>
      <c r="J32" s="74">
        <v>53600</v>
      </c>
      <c r="K32" s="74">
        <v>30223.39</v>
      </c>
      <c r="L32" s="75">
        <v>80.099999999999994</v>
      </c>
      <c r="M32" s="75">
        <v>56.39</v>
      </c>
    </row>
    <row r="33" spans="1:13" s="85" customFormat="1" x14ac:dyDescent="0.2">
      <c r="A33" s="86" t="s">
        <v>2</v>
      </c>
      <c r="B33" s="84"/>
      <c r="C33" s="84"/>
      <c r="D33" s="84"/>
      <c r="E33" s="84"/>
      <c r="F33" s="84"/>
      <c r="G33" s="84"/>
      <c r="H33" s="87" t="s">
        <v>2</v>
      </c>
      <c r="I33" s="87" t="s">
        <v>2</v>
      </c>
      <c r="J33" s="87" t="s">
        <v>2</v>
      </c>
      <c r="K33" s="87" t="s">
        <v>2</v>
      </c>
      <c r="L33" s="87" t="s">
        <v>2</v>
      </c>
      <c r="M33" s="87" t="s">
        <v>2</v>
      </c>
    </row>
    <row r="34" spans="1:13" s="85" customFormat="1" x14ac:dyDescent="0.2">
      <c r="A34" s="73" t="s">
        <v>153</v>
      </c>
      <c r="B34" s="84"/>
      <c r="C34" s="84"/>
      <c r="D34" s="84"/>
      <c r="E34" s="84"/>
      <c r="F34" s="84"/>
      <c r="G34" s="84"/>
      <c r="H34" s="74">
        <v>2545724.2999999998</v>
      </c>
      <c r="I34" s="74">
        <v>4220475</v>
      </c>
      <c r="J34" s="74">
        <v>3524700</v>
      </c>
      <c r="K34" s="74">
        <v>3323324.88</v>
      </c>
      <c r="L34" s="75">
        <v>130.55000000000001</v>
      </c>
      <c r="M34" s="75">
        <v>94.29</v>
      </c>
    </row>
    <row r="35" spans="1:13" s="85" customFormat="1" x14ac:dyDescent="0.2">
      <c r="A35" s="73" t="s">
        <v>132</v>
      </c>
      <c r="B35" s="84"/>
      <c r="C35" s="84"/>
      <c r="D35" s="84"/>
      <c r="E35" s="84"/>
      <c r="F35" s="84"/>
      <c r="G35" s="84"/>
      <c r="H35" s="74">
        <v>1806746.24</v>
      </c>
      <c r="I35" s="74">
        <v>2260400</v>
      </c>
      <c r="J35" s="74">
        <v>2598900</v>
      </c>
      <c r="K35" s="74">
        <v>2543770.83</v>
      </c>
      <c r="L35" s="75">
        <v>140.79</v>
      </c>
      <c r="M35" s="75">
        <v>97.88</v>
      </c>
    </row>
    <row r="36" spans="1:13" s="85" customFormat="1" x14ac:dyDescent="0.2">
      <c r="A36" s="73" t="s">
        <v>133</v>
      </c>
      <c r="B36" s="84"/>
      <c r="C36" s="84"/>
      <c r="D36" s="84"/>
      <c r="E36" s="84"/>
      <c r="F36" s="84"/>
      <c r="G36" s="84"/>
      <c r="H36" s="74">
        <v>1806746.24</v>
      </c>
      <c r="I36" s="74" t="s">
        <v>2</v>
      </c>
      <c r="J36" s="74" t="s">
        <v>2</v>
      </c>
      <c r="K36" s="74" t="s">
        <v>2</v>
      </c>
      <c r="L36" s="75">
        <v>0</v>
      </c>
      <c r="M36" s="75">
        <v>0</v>
      </c>
    </row>
    <row r="37" spans="1:13" s="85" customFormat="1" x14ac:dyDescent="0.2">
      <c r="A37" s="73" t="s">
        <v>134</v>
      </c>
      <c r="B37" s="84"/>
      <c r="C37" s="84"/>
      <c r="D37" s="84"/>
      <c r="E37" s="84"/>
      <c r="F37" s="84"/>
      <c r="G37" s="84"/>
      <c r="H37" s="74">
        <v>1806746.24</v>
      </c>
      <c r="I37" s="74">
        <v>2260400</v>
      </c>
      <c r="J37" s="74">
        <v>2598900</v>
      </c>
      <c r="K37" s="74">
        <v>2543770.83</v>
      </c>
      <c r="L37" s="75">
        <v>140.79</v>
      </c>
      <c r="M37" s="75">
        <v>97.88</v>
      </c>
    </row>
    <row r="38" spans="1:13" s="85" customFormat="1" x14ac:dyDescent="0.2">
      <c r="A38" s="73" t="s">
        <v>135</v>
      </c>
      <c r="B38" s="84"/>
      <c r="C38" s="84"/>
      <c r="D38" s="84"/>
      <c r="E38" s="84"/>
      <c r="F38" s="84"/>
      <c r="G38" s="84"/>
      <c r="H38" s="74">
        <v>50687.26</v>
      </c>
      <c r="I38" s="74">
        <v>33200</v>
      </c>
      <c r="J38" s="74">
        <v>21000</v>
      </c>
      <c r="K38" s="74">
        <v>20297.82</v>
      </c>
      <c r="L38" s="75">
        <v>40.049999999999997</v>
      </c>
      <c r="M38" s="75">
        <v>96.66</v>
      </c>
    </row>
    <row r="39" spans="1:13" s="85" customFormat="1" x14ac:dyDescent="0.2">
      <c r="A39" s="73" t="s">
        <v>136</v>
      </c>
      <c r="B39" s="84"/>
      <c r="C39" s="84"/>
      <c r="D39" s="84"/>
      <c r="E39" s="84"/>
      <c r="F39" s="84"/>
      <c r="G39" s="84"/>
      <c r="H39" s="74">
        <v>50687.26</v>
      </c>
      <c r="I39" s="74" t="s">
        <v>2</v>
      </c>
      <c r="J39" s="74" t="s">
        <v>2</v>
      </c>
      <c r="K39" s="74" t="s">
        <v>2</v>
      </c>
      <c r="L39" s="75">
        <v>0</v>
      </c>
      <c r="M39" s="75">
        <v>0</v>
      </c>
    </row>
    <row r="40" spans="1:13" s="85" customFormat="1" x14ac:dyDescent="0.2">
      <c r="A40" s="73" t="s">
        <v>137</v>
      </c>
      <c r="B40" s="84"/>
      <c r="C40" s="84"/>
      <c r="D40" s="84"/>
      <c r="E40" s="84"/>
      <c r="F40" s="84"/>
      <c r="G40" s="84"/>
      <c r="H40" s="74">
        <v>50687.26</v>
      </c>
      <c r="I40" s="74">
        <v>33200</v>
      </c>
      <c r="J40" s="74">
        <v>21000</v>
      </c>
      <c r="K40" s="74">
        <v>20297.82</v>
      </c>
      <c r="L40" s="75">
        <v>40.049999999999997</v>
      </c>
      <c r="M40" s="75">
        <v>96.66</v>
      </c>
    </row>
    <row r="41" spans="1:13" s="85" customFormat="1" x14ac:dyDescent="0.2">
      <c r="A41" s="73" t="s">
        <v>138</v>
      </c>
      <c r="B41" s="84"/>
      <c r="C41" s="84"/>
      <c r="D41" s="84"/>
      <c r="E41" s="84"/>
      <c r="F41" s="84"/>
      <c r="G41" s="84"/>
      <c r="H41" s="74">
        <v>187354.15</v>
      </c>
      <c r="I41" s="74">
        <v>151300</v>
      </c>
      <c r="J41" s="74">
        <v>185800</v>
      </c>
      <c r="K41" s="74">
        <v>151716.76999999999</v>
      </c>
      <c r="L41" s="75">
        <v>80.98</v>
      </c>
      <c r="M41" s="75">
        <v>81.66</v>
      </c>
    </row>
    <row r="42" spans="1:13" s="85" customFormat="1" x14ac:dyDescent="0.2">
      <c r="A42" s="73" t="s">
        <v>139</v>
      </c>
      <c r="B42" s="84"/>
      <c r="C42" s="84"/>
      <c r="D42" s="84"/>
      <c r="E42" s="84"/>
      <c r="F42" s="84"/>
      <c r="G42" s="84"/>
      <c r="H42" s="74">
        <v>187354.15</v>
      </c>
      <c r="I42" s="74" t="s">
        <v>2</v>
      </c>
      <c r="J42" s="74" t="s">
        <v>2</v>
      </c>
      <c r="K42" s="74" t="s">
        <v>2</v>
      </c>
      <c r="L42" s="75">
        <v>0</v>
      </c>
      <c r="M42" s="75">
        <v>0</v>
      </c>
    </row>
    <row r="43" spans="1:13" s="85" customFormat="1" x14ac:dyDescent="0.2">
      <c r="A43" s="73" t="s">
        <v>140</v>
      </c>
      <c r="B43" s="84"/>
      <c r="C43" s="84"/>
      <c r="D43" s="84"/>
      <c r="E43" s="84"/>
      <c r="F43" s="84"/>
      <c r="G43" s="84"/>
      <c r="H43" s="74">
        <v>187354.15</v>
      </c>
      <c r="I43" s="74">
        <v>151300</v>
      </c>
      <c r="J43" s="74">
        <v>185800</v>
      </c>
      <c r="K43" s="74">
        <v>151716.76999999999</v>
      </c>
      <c r="L43" s="75">
        <v>80.98</v>
      </c>
      <c r="M43" s="75">
        <v>81.66</v>
      </c>
    </row>
    <row r="44" spans="1:13" s="85" customFormat="1" x14ac:dyDescent="0.2">
      <c r="A44" s="73" t="s">
        <v>141</v>
      </c>
      <c r="B44" s="84"/>
      <c r="C44" s="84"/>
      <c r="D44" s="84"/>
      <c r="E44" s="84"/>
      <c r="F44" s="84"/>
      <c r="G44" s="84"/>
      <c r="H44" s="74">
        <v>463204.48</v>
      </c>
      <c r="I44" s="74">
        <v>1723575</v>
      </c>
      <c r="J44" s="74">
        <v>665400</v>
      </c>
      <c r="K44" s="74">
        <v>577316.06999999995</v>
      </c>
      <c r="L44" s="75">
        <v>124.64</v>
      </c>
      <c r="M44" s="75">
        <v>86.76</v>
      </c>
    </row>
    <row r="45" spans="1:13" s="85" customFormat="1" x14ac:dyDescent="0.2">
      <c r="A45" s="73" t="s">
        <v>142</v>
      </c>
      <c r="B45" s="84"/>
      <c r="C45" s="84"/>
      <c r="D45" s="84"/>
      <c r="E45" s="84"/>
      <c r="F45" s="84"/>
      <c r="G45" s="84"/>
      <c r="H45" s="74">
        <v>19190.990000000002</v>
      </c>
      <c r="I45" s="74" t="s">
        <v>2</v>
      </c>
      <c r="J45" s="74" t="s">
        <v>2</v>
      </c>
      <c r="K45" s="74" t="s">
        <v>2</v>
      </c>
      <c r="L45" s="75">
        <v>0</v>
      </c>
      <c r="M45" s="75">
        <v>0</v>
      </c>
    </row>
    <row r="46" spans="1:13" s="85" customFormat="1" x14ac:dyDescent="0.2">
      <c r="A46" s="73" t="s">
        <v>143</v>
      </c>
      <c r="B46" s="84"/>
      <c r="C46" s="84"/>
      <c r="D46" s="84"/>
      <c r="E46" s="84"/>
      <c r="F46" s="84"/>
      <c r="G46" s="84"/>
      <c r="H46" s="74">
        <v>19190.990000000002</v>
      </c>
      <c r="I46" s="74">
        <v>1076175</v>
      </c>
      <c r="J46" s="74">
        <v>5000</v>
      </c>
      <c r="K46" s="74">
        <v>508.44</v>
      </c>
      <c r="L46" s="75">
        <v>2.65</v>
      </c>
      <c r="M46" s="75">
        <v>10.17</v>
      </c>
    </row>
    <row r="47" spans="1:13" s="85" customFormat="1" x14ac:dyDescent="0.2">
      <c r="A47" s="73" t="s">
        <v>144</v>
      </c>
      <c r="B47" s="84"/>
      <c r="C47" s="84"/>
      <c r="D47" s="84"/>
      <c r="E47" s="84"/>
      <c r="F47" s="84"/>
      <c r="G47" s="84"/>
      <c r="H47" s="74">
        <v>282924.13</v>
      </c>
      <c r="I47" s="74" t="s">
        <v>2</v>
      </c>
      <c r="J47" s="74" t="s">
        <v>2</v>
      </c>
      <c r="K47" s="74" t="s">
        <v>2</v>
      </c>
      <c r="L47" s="75">
        <v>0</v>
      </c>
      <c r="M47" s="75">
        <v>0</v>
      </c>
    </row>
    <row r="48" spans="1:13" s="85" customFormat="1" x14ac:dyDescent="0.2">
      <c r="A48" s="73" t="s">
        <v>145</v>
      </c>
      <c r="B48" s="84"/>
      <c r="C48" s="84"/>
      <c r="D48" s="84"/>
      <c r="E48" s="84"/>
      <c r="F48" s="84"/>
      <c r="G48" s="84"/>
      <c r="H48" s="74">
        <v>282924.13</v>
      </c>
      <c r="I48" s="74">
        <v>389800</v>
      </c>
      <c r="J48" s="74">
        <v>374500</v>
      </c>
      <c r="K48" s="74">
        <v>344513.5</v>
      </c>
      <c r="L48" s="75">
        <v>121.77</v>
      </c>
      <c r="M48" s="75">
        <v>91.99</v>
      </c>
    </row>
    <row r="49" spans="1:13" s="85" customFormat="1" x14ac:dyDescent="0.2">
      <c r="A49" s="73" t="s">
        <v>146</v>
      </c>
      <c r="B49" s="84"/>
      <c r="C49" s="84"/>
      <c r="D49" s="84"/>
      <c r="E49" s="84"/>
      <c r="F49" s="84"/>
      <c r="G49" s="84"/>
      <c r="H49" s="74">
        <v>72193.289999999994</v>
      </c>
      <c r="I49" s="74" t="s">
        <v>2</v>
      </c>
      <c r="J49" s="74" t="s">
        <v>2</v>
      </c>
      <c r="K49" s="74" t="s">
        <v>2</v>
      </c>
      <c r="L49" s="75">
        <v>0</v>
      </c>
      <c r="M49" s="75">
        <v>0</v>
      </c>
    </row>
    <row r="50" spans="1:13" s="85" customFormat="1" x14ac:dyDescent="0.2">
      <c r="A50" s="73" t="s">
        <v>147</v>
      </c>
      <c r="B50" s="84"/>
      <c r="C50" s="84"/>
      <c r="D50" s="84"/>
      <c r="E50" s="84"/>
      <c r="F50" s="84"/>
      <c r="G50" s="84"/>
      <c r="H50" s="74">
        <v>72193.289999999994</v>
      </c>
      <c r="I50" s="74">
        <v>115300</v>
      </c>
      <c r="J50" s="74">
        <v>132600</v>
      </c>
      <c r="K50" s="74">
        <v>111363.14</v>
      </c>
      <c r="L50" s="75">
        <v>154.26</v>
      </c>
      <c r="M50" s="75">
        <v>83.98</v>
      </c>
    </row>
    <row r="51" spans="1:13" s="85" customFormat="1" x14ac:dyDescent="0.2">
      <c r="A51" s="73" t="s">
        <v>148</v>
      </c>
      <c r="B51" s="84"/>
      <c r="C51" s="84"/>
      <c r="D51" s="84"/>
      <c r="E51" s="84"/>
      <c r="F51" s="84"/>
      <c r="G51" s="84"/>
      <c r="H51" s="74">
        <v>88896.07</v>
      </c>
      <c r="I51" s="74" t="s">
        <v>2</v>
      </c>
      <c r="J51" s="74" t="s">
        <v>2</v>
      </c>
      <c r="K51" s="74" t="s">
        <v>2</v>
      </c>
      <c r="L51" s="75">
        <v>0</v>
      </c>
      <c r="M51" s="75">
        <v>0</v>
      </c>
    </row>
    <row r="52" spans="1:13" s="85" customFormat="1" x14ac:dyDescent="0.2">
      <c r="A52" s="73" t="s">
        <v>149</v>
      </c>
      <c r="B52" s="84"/>
      <c r="C52" s="84"/>
      <c r="D52" s="84"/>
      <c r="E52" s="84"/>
      <c r="F52" s="84"/>
      <c r="G52" s="84"/>
      <c r="H52" s="74">
        <v>88896.07</v>
      </c>
      <c r="I52" s="74">
        <v>142300</v>
      </c>
      <c r="J52" s="74">
        <v>153300</v>
      </c>
      <c r="K52" s="74">
        <v>120930.99</v>
      </c>
      <c r="L52" s="75">
        <v>136.04</v>
      </c>
      <c r="M52" s="75">
        <v>78.89</v>
      </c>
    </row>
    <row r="53" spans="1:13" s="85" customFormat="1" x14ac:dyDescent="0.2">
      <c r="A53" s="73" t="s">
        <v>150</v>
      </c>
      <c r="B53" s="84"/>
      <c r="C53" s="84"/>
      <c r="D53" s="84"/>
      <c r="E53" s="84"/>
      <c r="F53" s="84"/>
      <c r="G53" s="84"/>
      <c r="H53" s="74">
        <v>37732.17</v>
      </c>
      <c r="I53" s="74">
        <v>52000</v>
      </c>
      <c r="J53" s="74">
        <v>53600</v>
      </c>
      <c r="K53" s="74">
        <v>30223.39</v>
      </c>
      <c r="L53" s="75">
        <v>80.099999999999994</v>
      </c>
      <c r="M53" s="75">
        <v>56.39</v>
      </c>
    </row>
    <row r="54" spans="1:13" s="85" customFormat="1" x14ac:dyDescent="0.2">
      <c r="A54" s="73" t="s">
        <v>151</v>
      </c>
      <c r="B54" s="84"/>
      <c r="C54" s="84"/>
      <c r="D54" s="84"/>
      <c r="E54" s="84"/>
      <c r="F54" s="84"/>
      <c r="G54" s="84"/>
      <c r="H54" s="74">
        <v>37732.17</v>
      </c>
      <c r="I54" s="74" t="s">
        <v>2</v>
      </c>
      <c r="J54" s="74" t="s">
        <v>2</v>
      </c>
      <c r="K54" s="74" t="s">
        <v>2</v>
      </c>
      <c r="L54" s="75">
        <v>0</v>
      </c>
      <c r="M54" s="75">
        <v>0</v>
      </c>
    </row>
    <row r="55" spans="1:13" s="85" customFormat="1" x14ac:dyDescent="0.2">
      <c r="A55" s="73" t="s">
        <v>152</v>
      </c>
      <c r="B55" s="84"/>
      <c r="C55" s="84"/>
      <c r="D55" s="84"/>
      <c r="E55" s="84"/>
      <c r="F55" s="84"/>
      <c r="G55" s="84"/>
      <c r="H55" s="74">
        <v>37732.17</v>
      </c>
      <c r="I55" s="74">
        <v>52000</v>
      </c>
      <c r="J55" s="74">
        <v>53600</v>
      </c>
      <c r="K55" s="74">
        <v>30223.39</v>
      </c>
      <c r="L55" s="75">
        <v>80.099999999999994</v>
      </c>
      <c r="M55" s="75">
        <v>56.39</v>
      </c>
    </row>
    <row r="56" spans="1:13" x14ac:dyDescent="0.2">
      <c r="A56" s="88" t="s">
        <v>2</v>
      </c>
      <c r="B56" s="76"/>
      <c r="C56" s="76"/>
      <c r="D56" s="76"/>
      <c r="E56" s="76"/>
      <c r="F56" s="76"/>
      <c r="G56" s="76"/>
      <c r="H56" s="89" t="s">
        <v>2</v>
      </c>
      <c r="I56" s="89" t="s">
        <v>2</v>
      </c>
      <c r="J56" s="89" t="s">
        <v>2</v>
      </c>
      <c r="K56" s="89" t="s">
        <v>2</v>
      </c>
      <c r="L56" s="89" t="s">
        <v>2</v>
      </c>
      <c r="M56" s="89" t="s">
        <v>2</v>
      </c>
    </row>
  </sheetData>
  <mergeCells count="56">
    <mergeCell ref="A6:L6"/>
    <mergeCell ref="A7:L7"/>
    <mergeCell ref="A8:L8"/>
    <mergeCell ref="A9:G9"/>
    <mergeCell ref="A1:B1"/>
    <mergeCell ref="A2:B2"/>
    <mergeCell ref="A3:B3"/>
    <mergeCell ref="A4:B4"/>
    <mergeCell ref="A5:B5"/>
    <mergeCell ref="A14:G14"/>
    <mergeCell ref="A15:G15"/>
    <mergeCell ref="A12:G12"/>
    <mergeCell ref="A13:G13"/>
    <mergeCell ref="A10:G10"/>
    <mergeCell ref="A11:G11"/>
    <mergeCell ref="A20:G20"/>
    <mergeCell ref="A21:G21"/>
    <mergeCell ref="A18:G18"/>
    <mergeCell ref="A19:G19"/>
    <mergeCell ref="A16:G16"/>
    <mergeCell ref="A17:G17"/>
    <mergeCell ref="A26:G26"/>
    <mergeCell ref="A27:G27"/>
    <mergeCell ref="A24:G24"/>
    <mergeCell ref="A25:G25"/>
    <mergeCell ref="A22:G22"/>
    <mergeCell ref="A23:G23"/>
    <mergeCell ref="A32:G32"/>
    <mergeCell ref="A33:G33"/>
    <mergeCell ref="A30:G30"/>
    <mergeCell ref="A31:G31"/>
    <mergeCell ref="A28:G28"/>
    <mergeCell ref="A29:G29"/>
    <mergeCell ref="A38:G38"/>
    <mergeCell ref="A39:G39"/>
    <mergeCell ref="A36:G36"/>
    <mergeCell ref="A37:G37"/>
    <mergeCell ref="A34:G34"/>
    <mergeCell ref="A35:G35"/>
    <mergeCell ref="A44:G44"/>
    <mergeCell ref="A45:G45"/>
    <mergeCell ref="A42:G42"/>
    <mergeCell ref="A43:G43"/>
    <mergeCell ref="A40:G40"/>
    <mergeCell ref="A41:G41"/>
    <mergeCell ref="A50:G50"/>
    <mergeCell ref="A51:G51"/>
    <mergeCell ref="A48:G48"/>
    <mergeCell ref="A49:G49"/>
    <mergeCell ref="A46:G46"/>
    <mergeCell ref="A47:G47"/>
    <mergeCell ref="A56:G56"/>
    <mergeCell ref="A54:G54"/>
    <mergeCell ref="A55:G55"/>
    <mergeCell ref="A52:G52"/>
    <mergeCell ref="A53:G53"/>
  </mergeCells>
  <pageMargins left="0.7" right="0.7" top="0.75" bottom="0.75" header="0.3" footer="0.3"/>
  <ignoredErrors>
    <ignoredError sqref="H10 I10 J10 K10 L10 M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11" sqref="E11"/>
    </sheetView>
  </sheetViews>
  <sheetFormatPr defaultRowHeight="15" x14ac:dyDescent="0.25"/>
  <cols>
    <col min="4" max="4" width="15.7109375" customWidth="1"/>
    <col min="5" max="5" width="12.28515625" customWidth="1"/>
    <col min="6" max="6" width="12.42578125" customWidth="1"/>
    <col min="7" max="7" width="11.7109375" customWidth="1"/>
    <col min="8" max="8" width="11.42578125" customWidth="1"/>
  </cols>
  <sheetData>
    <row r="1" spans="1:10" x14ac:dyDescent="0.25">
      <c r="A1" s="18" t="s">
        <v>0</v>
      </c>
      <c r="B1" s="18"/>
      <c r="C1" s="1" t="s">
        <v>1</v>
      </c>
      <c r="D1" s="2">
        <v>46093.41438898148</v>
      </c>
    </row>
    <row r="2" spans="1:10" x14ac:dyDescent="0.25">
      <c r="A2" s="18" t="s">
        <v>2</v>
      </c>
      <c r="B2" s="18"/>
      <c r="C2" s="1" t="s">
        <v>3</v>
      </c>
      <c r="D2" s="3">
        <v>46093.41438898148</v>
      </c>
    </row>
    <row r="3" spans="1:10" x14ac:dyDescent="0.25">
      <c r="A3" s="18" t="s">
        <v>4</v>
      </c>
      <c r="B3" s="18"/>
    </row>
    <row r="4" spans="1:10" x14ac:dyDescent="0.25">
      <c r="A4" s="18" t="s">
        <v>5</v>
      </c>
      <c r="B4" s="18"/>
    </row>
    <row r="5" spans="1:10" x14ac:dyDescent="0.25">
      <c r="A5" s="18" t="s">
        <v>6</v>
      </c>
      <c r="B5" s="18"/>
    </row>
    <row r="6" spans="1:10" s="6" customFormat="1" ht="15" customHeight="1" x14ac:dyDescent="0.3">
      <c r="A6" s="93" t="s">
        <v>154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ht="15" customHeight="1" x14ac:dyDescent="0.25">
      <c r="A7" s="95" t="s">
        <v>8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5" customHeight="1" x14ac:dyDescent="0.25">
      <c r="A8" s="95" t="s">
        <v>2</v>
      </c>
      <c r="B8" s="96"/>
      <c r="C8" s="96"/>
      <c r="D8" s="96"/>
      <c r="E8" s="96"/>
      <c r="F8" s="96"/>
      <c r="G8" s="96"/>
      <c r="H8" s="96"/>
      <c r="I8" s="96"/>
      <c r="J8" s="96"/>
    </row>
    <row r="9" spans="1:10" ht="26.25" customHeight="1" x14ac:dyDescent="0.25">
      <c r="A9" s="97" t="s">
        <v>155</v>
      </c>
      <c r="B9" s="98"/>
      <c r="C9" s="98"/>
      <c r="D9" s="98"/>
      <c r="E9" s="99" t="s">
        <v>156</v>
      </c>
      <c r="F9" s="99" t="s">
        <v>157</v>
      </c>
      <c r="G9" s="99" t="s">
        <v>158</v>
      </c>
      <c r="H9" s="99" t="s">
        <v>159</v>
      </c>
      <c r="I9" s="99" t="s">
        <v>160</v>
      </c>
      <c r="J9" s="99" t="s">
        <v>161</v>
      </c>
    </row>
    <row r="10" spans="1:10" ht="15" customHeight="1" x14ac:dyDescent="0.25">
      <c r="A10" s="97" t="s">
        <v>2</v>
      </c>
      <c r="B10" s="98"/>
      <c r="C10" s="98"/>
      <c r="D10" s="98"/>
      <c r="E10" s="100" t="s">
        <v>17</v>
      </c>
      <c r="F10" s="100" t="s">
        <v>18</v>
      </c>
      <c r="G10" s="100" t="s">
        <v>19</v>
      </c>
      <c r="H10" s="100" t="s">
        <v>20</v>
      </c>
      <c r="I10" s="100" t="s">
        <v>21</v>
      </c>
      <c r="J10" s="100" t="s">
        <v>22</v>
      </c>
    </row>
    <row r="11" spans="1:10" ht="15" customHeight="1" x14ac:dyDescent="0.25">
      <c r="A11" s="101" t="s">
        <v>162</v>
      </c>
      <c r="B11" s="102"/>
      <c r="C11" s="102"/>
      <c r="D11" s="102"/>
      <c r="E11" s="103">
        <v>2545724.2999999998</v>
      </c>
      <c r="F11" s="103">
        <v>4220475</v>
      </c>
      <c r="G11" s="103">
        <v>3524700</v>
      </c>
      <c r="H11" s="103">
        <v>3323324.88</v>
      </c>
      <c r="I11" s="104">
        <v>130.55000000000001</v>
      </c>
      <c r="J11" s="104">
        <v>94.29</v>
      </c>
    </row>
    <row r="12" spans="1:10" ht="15" customHeight="1" x14ac:dyDescent="0.25">
      <c r="A12" s="101" t="s">
        <v>163</v>
      </c>
      <c r="B12" s="102"/>
      <c r="C12" s="102"/>
      <c r="D12" s="102"/>
      <c r="E12" s="105">
        <v>2545724.2999999998</v>
      </c>
      <c r="F12" s="105">
        <v>4220475</v>
      </c>
      <c r="G12" s="105">
        <v>3524700</v>
      </c>
      <c r="H12" s="105">
        <v>3323324.88</v>
      </c>
      <c r="I12" s="106">
        <v>130.55000000000001</v>
      </c>
      <c r="J12" s="106">
        <v>94.29</v>
      </c>
    </row>
    <row r="13" spans="1:10" ht="15" customHeight="1" x14ac:dyDescent="0.25">
      <c r="A13" s="101" t="s">
        <v>164</v>
      </c>
      <c r="B13" s="102"/>
      <c r="C13" s="102"/>
      <c r="D13" s="102"/>
      <c r="E13" s="105">
        <v>2545724.2999999998</v>
      </c>
      <c r="F13" s="105">
        <v>4220475</v>
      </c>
      <c r="G13" s="105">
        <v>3524700</v>
      </c>
      <c r="H13" s="105">
        <v>3323324.88</v>
      </c>
      <c r="I13" s="106">
        <v>130.55000000000001</v>
      </c>
      <c r="J13" s="106">
        <v>94.29</v>
      </c>
    </row>
  </sheetData>
  <mergeCells count="13">
    <mergeCell ref="A1:B1"/>
    <mergeCell ref="A2:B2"/>
    <mergeCell ref="A3:B3"/>
    <mergeCell ref="A4:B4"/>
    <mergeCell ref="A5:B5"/>
    <mergeCell ref="A13:D13"/>
    <mergeCell ref="A12:D12"/>
    <mergeCell ref="A11:D11"/>
    <mergeCell ref="A10:D10"/>
    <mergeCell ref="A6:J6"/>
    <mergeCell ref="A7:J7"/>
    <mergeCell ref="A8:J8"/>
    <mergeCell ref="A9:D9"/>
  </mergeCells>
  <pageMargins left="0.7" right="0.7" top="0.75" bottom="0.75" header="0.3" footer="0.3"/>
  <pageSetup paperSize="9" orientation="portrait" r:id="rId1"/>
  <ignoredErrors>
    <ignoredError sqref="E10:J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6" sqref="A6:K17"/>
    </sheetView>
  </sheetViews>
  <sheetFormatPr defaultRowHeight="15" x14ac:dyDescent="0.25"/>
  <cols>
    <col min="4" max="4" width="10.140625" customWidth="1"/>
    <col min="6" max="6" width="11.28515625" bestFit="1" customWidth="1"/>
    <col min="7" max="7" width="9.28515625" bestFit="1" customWidth="1"/>
    <col min="8" max="8" width="10.140625" bestFit="1" customWidth="1"/>
    <col min="9" max="11" width="11.28515625" bestFit="1" customWidth="1"/>
  </cols>
  <sheetData>
    <row r="1" spans="1:11" x14ac:dyDescent="0.25">
      <c r="A1" s="18" t="s">
        <v>0</v>
      </c>
      <c r="B1" s="18"/>
      <c r="C1" s="1" t="s">
        <v>1</v>
      </c>
      <c r="D1" s="2">
        <v>46093.414546481479</v>
      </c>
    </row>
    <row r="2" spans="1:11" x14ac:dyDescent="0.25">
      <c r="A2" s="18" t="s">
        <v>2</v>
      </c>
      <c r="B2" s="18"/>
      <c r="C2" s="1" t="s">
        <v>3</v>
      </c>
      <c r="D2" s="3">
        <v>46093.414546481479</v>
      </c>
    </row>
    <row r="3" spans="1:11" x14ac:dyDescent="0.25">
      <c r="A3" s="18" t="s">
        <v>4</v>
      </c>
      <c r="B3" s="18"/>
    </row>
    <row r="4" spans="1:11" x14ac:dyDescent="0.25">
      <c r="A4" s="18" t="s">
        <v>5</v>
      </c>
      <c r="B4" s="18"/>
    </row>
    <row r="5" spans="1:11" x14ac:dyDescent="0.25">
      <c r="A5" s="18" t="s">
        <v>6</v>
      </c>
      <c r="B5" s="18"/>
    </row>
    <row r="6" spans="1:11" s="7" customFormat="1" ht="18.75" x14ac:dyDescent="0.3">
      <c r="A6" s="124" t="s">
        <v>165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1" x14ac:dyDescent="0.25">
      <c r="A7" s="24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24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s="11" customFormat="1" ht="22.5" customHeight="1" x14ac:dyDescent="0.25">
      <c r="A9" s="113" t="s">
        <v>166</v>
      </c>
      <c r="B9" s="107"/>
      <c r="C9" s="107"/>
      <c r="D9" s="107"/>
      <c r="E9" s="107"/>
      <c r="F9" s="114" t="s">
        <v>156</v>
      </c>
      <c r="G9" s="114" t="s">
        <v>157</v>
      </c>
      <c r="H9" s="114" t="s">
        <v>158</v>
      </c>
      <c r="I9" s="114" t="s">
        <v>159</v>
      </c>
      <c r="J9" s="114" t="s">
        <v>160</v>
      </c>
      <c r="K9" s="114" t="s">
        <v>161</v>
      </c>
    </row>
    <row r="10" spans="1:11" ht="15" customHeight="1" x14ac:dyDescent="0.25">
      <c r="A10" s="115" t="s">
        <v>167</v>
      </c>
      <c r="B10" s="108"/>
      <c r="C10" s="108"/>
      <c r="D10" s="108"/>
      <c r="E10" s="108"/>
      <c r="F10" s="116" t="s">
        <v>17</v>
      </c>
      <c r="G10" s="116" t="s">
        <v>18</v>
      </c>
      <c r="H10" s="116" t="s">
        <v>19</v>
      </c>
      <c r="I10" s="116" t="s">
        <v>20</v>
      </c>
      <c r="J10" s="116" t="s">
        <v>21</v>
      </c>
      <c r="K10" s="116" t="s">
        <v>22</v>
      </c>
    </row>
    <row r="11" spans="1:11" ht="15" customHeight="1" x14ac:dyDescent="0.25">
      <c r="A11" s="120" t="s">
        <v>168</v>
      </c>
      <c r="B11" s="108"/>
      <c r="C11" s="108"/>
      <c r="D11" s="108"/>
      <c r="E11" s="108"/>
      <c r="F11" s="91">
        <v>0</v>
      </c>
      <c r="G11" s="91">
        <v>0</v>
      </c>
      <c r="H11" s="91">
        <v>75424</v>
      </c>
      <c r="I11" s="91">
        <v>121955.41</v>
      </c>
      <c r="J11" s="122">
        <v>0</v>
      </c>
      <c r="K11" s="122">
        <f>I11/H11</f>
        <v>1.616931082944421</v>
      </c>
    </row>
    <row r="12" spans="1:11" ht="15" customHeight="1" x14ac:dyDescent="0.25">
      <c r="A12" s="108"/>
      <c r="B12" s="108"/>
      <c r="C12" s="108"/>
      <c r="D12" s="108"/>
      <c r="E12" s="108"/>
      <c r="F12" s="91"/>
      <c r="G12" s="109"/>
      <c r="H12" s="109"/>
      <c r="I12" s="91"/>
      <c r="J12" s="122">
        <v>0</v>
      </c>
      <c r="K12" s="122"/>
    </row>
    <row r="13" spans="1:11" ht="15" customHeight="1" x14ac:dyDescent="0.25">
      <c r="A13" s="123" t="s">
        <v>169</v>
      </c>
      <c r="B13" s="108"/>
      <c r="C13" s="108"/>
      <c r="D13" s="108"/>
      <c r="E13" s="108"/>
      <c r="F13" s="91">
        <v>0</v>
      </c>
      <c r="G13" s="91">
        <v>0</v>
      </c>
      <c r="H13" s="91">
        <v>75424</v>
      </c>
      <c r="I13" s="91">
        <v>121955.41</v>
      </c>
      <c r="J13" s="122">
        <v>0</v>
      </c>
      <c r="K13" s="122">
        <f t="shared" ref="K13:K17" si="0">I13/H13</f>
        <v>1.616931082944421</v>
      </c>
    </row>
    <row r="14" spans="1:11" ht="15" customHeight="1" x14ac:dyDescent="0.25">
      <c r="A14" s="123" t="s">
        <v>170</v>
      </c>
      <c r="B14" s="108"/>
      <c r="C14" s="108"/>
      <c r="D14" s="108"/>
      <c r="E14" s="108"/>
      <c r="F14" s="91">
        <v>0</v>
      </c>
      <c r="G14" s="91">
        <v>0</v>
      </c>
      <c r="H14" s="91">
        <v>75424</v>
      </c>
      <c r="I14" s="91">
        <v>121955.41</v>
      </c>
      <c r="J14" s="122">
        <v>0</v>
      </c>
      <c r="K14" s="122">
        <f t="shared" si="0"/>
        <v>1.616931082944421</v>
      </c>
    </row>
    <row r="15" spans="1:11" ht="15" customHeight="1" x14ac:dyDescent="0.25">
      <c r="A15" s="123" t="s">
        <v>171</v>
      </c>
      <c r="B15" s="108"/>
      <c r="C15" s="108"/>
      <c r="D15" s="108"/>
      <c r="E15" s="108"/>
      <c r="F15" s="91">
        <v>0</v>
      </c>
      <c r="G15" s="91">
        <v>0</v>
      </c>
      <c r="H15" s="91">
        <v>75424</v>
      </c>
      <c r="I15" s="91">
        <v>121955.41</v>
      </c>
      <c r="J15" s="122">
        <v>0</v>
      </c>
      <c r="K15" s="122">
        <f t="shared" si="0"/>
        <v>1.616931082944421</v>
      </c>
    </row>
    <row r="16" spans="1:11" ht="15" customHeight="1" x14ac:dyDescent="0.25">
      <c r="A16" s="123" t="s">
        <v>172</v>
      </c>
      <c r="B16" s="108"/>
      <c r="C16" s="108"/>
      <c r="D16" s="108"/>
      <c r="E16" s="108"/>
      <c r="F16" s="91">
        <v>0</v>
      </c>
      <c r="G16" s="91">
        <v>0</v>
      </c>
      <c r="H16" s="91">
        <v>75424</v>
      </c>
      <c r="I16" s="91">
        <v>121955.41</v>
      </c>
      <c r="J16" s="122">
        <v>0</v>
      </c>
      <c r="K16" s="122">
        <f t="shared" si="0"/>
        <v>1.616931082944421</v>
      </c>
    </row>
    <row r="17" spans="1:11" ht="15" customHeight="1" x14ac:dyDescent="0.25">
      <c r="A17" s="120" t="s">
        <v>173</v>
      </c>
      <c r="B17" s="108"/>
      <c r="C17" s="108"/>
      <c r="D17" s="108"/>
      <c r="E17" s="108"/>
      <c r="F17" s="91">
        <v>0</v>
      </c>
      <c r="G17" s="91">
        <v>0</v>
      </c>
      <c r="H17" s="91">
        <v>75424</v>
      </c>
      <c r="I17" s="91">
        <v>121955.41</v>
      </c>
      <c r="J17" s="122">
        <v>0</v>
      </c>
      <c r="K17" s="122">
        <f t="shared" si="0"/>
        <v>1.616931082944421</v>
      </c>
    </row>
  </sheetData>
  <mergeCells count="17">
    <mergeCell ref="A1:B1"/>
    <mergeCell ref="A2:B2"/>
    <mergeCell ref="A3:B3"/>
    <mergeCell ref="A4:B4"/>
    <mergeCell ref="A5:B5"/>
    <mergeCell ref="A12:E12"/>
    <mergeCell ref="A11:E11"/>
    <mergeCell ref="A10:E10"/>
    <mergeCell ref="A6:K6"/>
    <mergeCell ref="A7:K7"/>
    <mergeCell ref="A8:K8"/>
    <mergeCell ref="A9:E9"/>
    <mergeCell ref="A17:E17"/>
    <mergeCell ref="A16:E16"/>
    <mergeCell ref="A15:E15"/>
    <mergeCell ref="A14:E14"/>
    <mergeCell ref="A13:E13"/>
  </mergeCells>
  <pageMargins left="0.7" right="0.7" top="0.75" bottom="0.75" header="0.3" footer="0.3"/>
  <pageSetup paperSize="9" orientation="portrait" r:id="rId1"/>
  <ignoredErrors>
    <ignoredError sqref="F10:K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6" sqref="A6:M15"/>
    </sheetView>
  </sheetViews>
  <sheetFormatPr defaultRowHeight="15" x14ac:dyDescent="0.25"/>
  <cols>
    <col min="4" max="4" width="10.140625" customWidth="1"/>
    <col min="11" max="11" width="11.7109375" bestFit="1" customWidth="1"/>
  </cols>
  <sheetData>
    <row r="1" spans="1:13" x14ac:dyDescent="0.25">
      <c r="A1" s="18" t="s">
        <v>0</v>
      </c>
      <c r="B1" s="18"/>
      <c r="C1" s="1" t="s">
        <v>1</v>
      </c>
      <c r="D1" s="2">
        <v>46093.414751666664</v>
      </c>
    </row>
    <row r="2" spans="1:13" x14ac:dyDescent="0.25">
      <c r="A2" s="18" t="s">
        <v>2</v>
      </c>
      <c r="B2" s="18"/>
      <c r="C2" s="1" t="s">
        <v>3</v>
      </c>
      <c r="D2" s="3">
        <v>46093.414751666664</v>
      </c>
    </row>
    <row r="3" spans="1:13" x14ac:dyDescent="0.25">
      <c r="A3" s="18" t="s">
        <v>4</v>
      </c>
      <c r="B3" s="18"/>
    </row>
    <row r="4" spans="1:13" x14ac:dyDescent="0.25">
      <c r="A4" s="18" t="s">
        <v>5</v>
      </c>
      <c r="B4" s="18"/>
    </row>
    <row r="5" spans="1:13" x14ac:dyDescent="0.25">
      <c r="A5" s="18" t="s">
        <v>6</v>
      </c>
      <c r="B5" s="18"/>
    </row>
    <row r="6" spans="1:13" s="8" customFormat="1" ht="18.75" x14ac:dyDescent="0.3">
      <c r="A6" s="25" t="s">
        <v>174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x14ac:dyDescent="0.25">
      <c r="A7" s="24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3" x14ac:dyDescent="0.25">
      <c r="A8" s="17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3" s="11" customFormat="1" ht="23.25" customHeight="1" x14ac:dyDescent="0.25">
      <c r="A9" s="97" t="s">
        <v>9</v>
      </c>
      <c r="B9" s="121"/>
      <c r="C9" s="121"/>
      <c r="D9" s="121"/>
      <c r="E9" s="121"/>
      <c r="F9" s="121"/>
      <c r="G9" s="121"/>
      <c r="H9" s="99" t="s">
        <v>10</v>
      </c>
      <c r="I9" s="99" t="s">
        <v>11</v>
      </c>
      <c r="J9" s="99" t="s">
        <v>12</v>
      </c>
      <c r="K9" s="99" t="s">
        <v>13</v>
      </c>
      <c r="L9" s="99" t="s">
        <v>14</v>
      </c>
      <c r="M9" s="99" t="s">
        <v>15</v>
      </c>
    </row>
    <row r="10" spans="1:13" ht="15" customHeight="1" x14ac:dyDescent="0.25">
      <c r="A10" s="115" t="s">
        <v>167</v>
      </c>
      <c r="B10" s="90"/>
      <c r="C10" s="90"/>
      <c r="D10" s="90"/>
      <c r="E10" s="90"/>
      <c r="F10" s="90"/>
      <c r="G10" s="90"/>
      <c r="H10" s="116" t="s">
        <v>17</v>
      </c>
      <c r="I10" s="116" t="s">
        <v>18</v>
      </c>
      <c r="J10" s="116" t="s">
        <v>19</v>
      </c>
      <c r="K10" s="116" t="s">
        <v>20</v>
      </c>
      <c r="L10" s="116" t="s">
        <v>21</v>
      </c>
      <c r="M10" s="116" t="s">
        <v>22</v>
      </c>
    </row>
    <row r="11" spans="1:13" ht="15" customHeight="1" x14ac:dyDescent="0.25">
      <c r="A11" s="117" t="s">
        <v>173</v>
      </c>
      <c r="B11" s="90"/>
      <c r="C11" s="90"/>
      <c r="D11" s="90"/>
      <c r="E11" s="90"/>
      <c r="F11" s="90"/>
      <c r="G11" s="90"/>
      <c r="H11" s="118" t="s">
        <v>2</v>
      </c>
      <c r="I11" s="118">
        <v>0</v>
      </c>
      <c r="J11" s="118">
        <v>75424</v>
      </c>
      <c r="K11" s="118" t="s">
        <v>2</v>
      </c>
      <c r="L11" s="119" t="s">
        <v>2</v>
      </c>
      <c r="M11" s="119" t="s">
        <v>2</v>
      </c>
    </row>
    <row r="12" spans="1:13" ht="15" customHeight="1" x14ac:dyDescent="0.25">
      <c r="A12" s="120" t="s">
        <v>175</v>
      </c>
      <c r="B12" s="90"/>
      <c r="C12" s="90"/>
      <c r="D12" s="90"/>
      <c r="E12" s="90"/>
      <c r="F12" s="90"/>
      <c r="G12" s="90"/>
      <c r="H12" s="91">
        <v>0</v>
      </c>
      <c r="I12" s="91">
        <v>0</v>
      </c>
      <c r="J12" s="91">
        <v>53807</v>
      </c>
      <c r="K12" s="91">
        <v>100338.81</v>
      </c>
      <c r="L12" s="92">
        <v>0</v>
      </c>
      <c r="M12" s="92">
        <f>K12/J12</f>
        <v>1.8647910123218168</v>
      </c>
    </row>
    <row r="13" spans="1:13" ht="15" customHeight="1" x14ac:dyDescent="0.25">
      <c r="A13" s="120" t="s">
        <v>176</v>
      </c>
      <c r="B13" s="90"/>
      <c r="C13" s="90"/>
      <c r="D13" s="90"/>
      <c r="E13" s="90"/>
      <c r="F13" s="90"/>
      <c r="G13" s="90"/>
      <c r="H13" s="91">
        <v>0</v>
      </c>
      <c r="I13" s="91">
        <v>0</v>
      </c>
      <c r="J13" s="91">
        <v>53807</v>
      </c>
      <c r="K13" s="91">
        <v>100338.81</v>
      </c>
      <c r="L13" s="92">
        <v>0</v>
      </c>
      <c r="M13" s="92">
        <f t="shared" ref="M13:M15" si="0">K13/J13</f>
        <v>1.8647910123218168</v>
      </c>
    </row>
    <row r="14" spans="1:13" ht="15" customHeight="1" x14ac:dyDescent="0.25">
      <c r="A14" s="120" t="s">
        <v>177</v>
      </c>
      <c r="B14" s="90"/>
      <c r="C14" s="90"/>
      <c r="D14" s="90"/>
      <c r="E14" s="90"/>
      <c r="F14" s="90"/>
      <c r="G14" s="90"/>
      <c r="H14" s="91">
        <v>0</v>
      </c>
      <c r="I14" s="91">
        <v>0</v>
      </c>
      <c r="J14" s="91">
        <v>21617</v>
      </c>
      <c r="K14" s="91">
        <f>K15</f>
        <v>21616.6</v>
      </c>
      <c r="L14" s="92">
        <v>0</v>
      </c>
      <c r="M14" s="92">
        <f t="shared" si="0"/>
        <v>0.99998149604477948</v>
      </c>
    </row>
    <row r="15" spans="1:13" ht="15" customHeight="1" x14ac:dyDescent="0.25">
      <c r="A15" s="120" t="s">
        <v>178</v>
      </c>
      <c r="B15" s="90"/>
      <c r="C15" s="90"/>
      <c r="D15" s="90"/>
      <c r="E15" s="90"/>
      <c r="F15" s="90"/>
      <c r="G15" s="90"/>
      <c r="H15" s="91">
        <v>0</v>
      </c>
      <c r="I15" s="91">
        <v>0</v>
      </c>
      <c r="J15" s="91">
        <v>21617</v>
      </c>
      <c r="K15" s="91">
        <f>16795.37+4821.23</f>
        <v>21616.6</v>
      </c>
      <c r="L15" s="92">
        <v>0</v>
      </c>
      <c r="M15" s="92">
        <f t="shared" si="0"/>
        <v>0.99998149604477948</v>
      </c>
    </row>
    <row r="17" spans="11:11" x14ac:dyDescent="0.25">
      <c r="K17" s="112">
        <f>K12-K14</f>
        <v>78722.209999999992</v>
      </c>
    </row>
    <row r="19" spans="11:11" x14ac:dyDescent="0.25">
      <c r="K19">
        <f>53807.47+46531.34</f>
        <v>100338.81</v>
      </c>
    </row>
  </sheetData>
  <mergeCells count="15">
    <mergeCell ref="A1:B1"/>
    <mergeCell ref="A2:B2"/>
    <mergeCell ref="A3:B3"/>
    <mergeCell ref="A4:B4"/>
    <mergeCell ref="A5:B5"/>
    <mergeCell ref="A10:G10"/>
    <mergeCell ref="A6:L6"/>
    <mergeCell ref="A7:L7"/>
    <mergeCell ref="A8:L8"/>
    <mergeCell ref="A9:G9"/>
    <mergeCell ref="A15:G15"/>
    <mergeCell ref="A14:G14"/>
    <mergeCell ref="A13:G13"/>
    <mergeCell ref="A12:G12"/>
    <mergeCell ref="A11:G11"/>
  </mergeCells>
  <pageMargins left="0.7" right="0.7" top="0.75" bottom="0.75" header="0.3" footer="0.3"/>
  <pageSetup paperSize="9" orientation="portrait" r:id="rId1"/>
  <ignoredErrors>
    <ignoredError sqref="H10 I10 J10 K10 L10 M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6" sqref="A6:J14"/>
    </sheetView>
  </sheetViews>
  <sheetFormatPr defaultRowHeight="15" x14ac:dyDescent="0.25"/>
  <cols>
    <col min="3" max="3" width="10.140625" customWidth="1"/>
    <col min="7" max="7" width="12.140625" customWidth="1"/>
    <col min="8" max="8" width="12" customWidth="1"/>
    <col min="9" max="9" width="13" customWidth="1"/>
  </cols>
  <sheetData>
    <row r="1" spans="1:10" x14ac:dyDescent="0.25">
      <c r="A1" s="18" t="s">
        <v>0</v>
      </c>
      <c r="B1" s="18"/>
      <c r="C1" s="2">
        <v>46093.41478648148</v>
      </c>
    </row>
    <row r="2" spans="1:10" x14ac:dyDescent="0.25">
      <c r="A2" s="18" t="s">
        <v>2</v>
      </c>
      <c r="B2" s="18"/>
      <c r="C2" s="3">
        <v>46093.41478648148</v>
      </c>
    </row>
    <row r="3" spans="1:10" x14ac:dyDescent="0.25">
      <c r="A3" s="18" t="s">
        <v>4</v>
      </c>
      <c r="B3" s="18"/>
    </row>
    <row r="4" spans="1:10" x14ac:dyDescent="0.25">
      <c r="A4" s="18" t="s">
        <v>5</v>
      </c>
      <c r="B4" s="18"/>
    </row>
    <row r="5" spans="1:10" x14ac:dyDescent="0.25">
      <c r="A5" s="18" t="s">
        <v>6</v>
      </c>
      <c r="B5" s="18"/>
    </row>
    <row r="6" spans="1:10" s="9" customFormat="1" ht="18.75" x14ac:dyDescent="0.3">
      <c r="A6" s="36" t="s">
        <v>179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x14ac:dyDescent="0.25">
      <c r="A7" s="39" t="s">
        <v>8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x14ac:dyDescent="0.25">
      <c r="A8" s="39" t="s">
        <v>2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11" customFormat="1" ht="24" x14ac:dyDescent="0.25">
      <c r="A9" s="141" t="s">
        <v>180</v>
      </c>
      <c r="B9" s="110"/>
      <c r="C9" s="110"/>
      <c r="D9" s="141" t="s">
        <v>181</v>
      </c>
      <c r="E9" s="110"/>
      <c r="F9" s="110"/>
      <c r="G9" s="142" t="s">
        <v>157</v>
      </c>
      <c r="H9" s="142" t="s">
        <v>158</v>
      </c>
      <c r="I9" s="142" t="s">
        <v>159</v>
      </c>
      <c r="J9" s="142" t="s">
        <v>182</v>
      </c>
    </row>
    <row r="10" spans="1:10" x14ac:dyDescent="0.25">
      <c r="A10" s="143" t="s">
        <v>2</v>
      </c>
      <c r="B10" s="111"/>
      <c r="C10" s="111"/>
      <c r="D10" s="143" t="s">
        <v>2</v>
      </c>
      <c r="E10" s="111"/>
      <c r="F10" s="111"/>
      <c r="G10" s="144" t="s">
        <v>17</v>
      </c>
      <c r="H10" s="144" t="s">
        <v>18</v>
      </c>
      <c r="I10" s="144" t="s">
        <v>19</v>
      </c>
      <c r="J10" s="144" t="s">
        <v>20</v>
      </c>
    </row>
    <row r="11" spans="1:10" x14ac:dyDescent="0.25">
      <c r="A11" s="145" t="s">
        <v>2</v>
      </c>
      <c r="B11" s="111"/>
      <c r="C11" s="111"/>
      <c r="D11" s="146" t="s">
        <v>183</v>
      </c>
      <c r="E11" s="111"/>
      <c r="F11" s="111"/>
      <c r="G11" s="147">
        <v>4220475</v>
      </c>
      <c r="H11" s="147">
        <v>3524700</v>
      </c>
      <c r="I11" s="147">
        <v>3323324.88</v>
      </c>
      <c r="J11" s="148">
        <v>94.29</v>
      </c>
    </row>
    <row r="12" spans="1:10" x14ac:dyDescent="0.25">
      <c r="A12" s="145" t="s">
        <v>184</v>
      </c>
      <c r="B12" s="111"/>
      <c r="C12" s="149" t="s">
        <v>185</v>
      </c>
      <c r="D12" s="146" t="s">
        <v>186</v>
      </c>
      <c r="E12" s="111"/>
      <c r="F12" s="111"/>
      <c r="G12" s="147">
        <v>4220475</v>
      </c>
      <c r="H12" s="147">
        <v>3524700</v>
      </c>
      <c r="I12" s="147">
        <v>3323324.88</v>
      </c>
      <c r="J12" s="148">
        <v>94.29</v>
      </c>
    </row>
    <row r="13" spans="1:10" x14ac:dyDescent="0.25">
      <c r="A13" s="145" t="s">
        <v>187</v>
      </c>
      <c r="B13" s="111"/>
      <c r="C13" s="149" t="s">
        <v>188</v>
      </c>
      <c r="D13" s="146" t="s">
        <v>189</v>
      </c>
      <c r="E13" s="111"/>
      <c r="F13" s="111"/>
      <c r="G13" s="147">
        <v>4220475</v>
      </c>
      <c r="H13" s="147">
        <v>3524700</v>
      </c>
      <c r="I13" s="147">
        <v>3323324.88</v>
      </c>
      <c r="J13" s="148">
        <v>94.29</v>
      </c>
    </row>
    <row r="14" spans="1:10" x14ac:dyDescent="0.25">
      <c r="A14" s="145" t="s">
        <v>190</v>
      </c>
      <c r="B14" s="111"/>
      <c r="C14" s="149" t="s">
        <v>191</v>
      </c>
      <c r="D14" s="146" t="s">
        <v>192</v>
      </c>
      <c r="E14" s="111"/>
      <c r="F14" s="111"/>
      <c r="G14" s="147">
        <v>4220475</v>
      </c>
      <c r="H14" s="147">
        <v>3524700</v>
      </c>
      <c r="I14" s="147">
        <v>3323324.88</v>
      </c>
      <c r="J14" s="148">
        <v>94.29</v>
      </c>
    </row>
  </sheetData>
  <mergeCells count="20">
    <mergeCell ref="A1:B1"/>
    <mergeCell ref="A2:B2"/>
    <mergeCell ref="A3:B3"/>
    <mergeCell ref="A4:B4"/>
    <mergeCell ref="A5:B5"/>
    <mergeCell ref="A11:C11"/>
    <mergeCell ref="D11:F11"/>
    <mergeCell ref="A10:C10"/>
    <mergeCell ref="D10:F10"/>
    <mergeCell ref="A6:J6"/>
    <mergeCell ref="A7:J7"/>
    <mergeCell ref="A8:J8"/>
    <mergeCell ref="A9:C9"/>
    <mergeCell ref="D9:F9"/>
    <mergeCell ref="A14:B14"/>
    <mergeCell ref="D14:F14"/>
    <mergeCell ref="A13:B13"/>
    <mergeCell ref="D13:F13"/>
    <mergeCell ref="A12:B12"/>
    <mergeCell ref="D12:F12"/>
  </mergeCells>
  <pageMargins left="0.7" right="0.7" top="0.75" bottom="0.75" header="0.3" footer="0.3"/>
  <ignoredErrors>
    <ignoredError sqref="G10 H10 I10 J10 C12:C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topLeftCell="A164" workbookViewId="0">
      <selection activeCell="A9" sqref="A9:G196"/>
    </sheetView>
  </sheetViews>
  <sheetFormatPr defaultRowHeight="15" x14ac:dyDescent="0.25"/>
  <cols>
    <col min="1" max="1" width="9.140625" style="12"/>
    <col min="2" max="2" width="10.140625" style="12" customWidth="1"/>
    <col min="3" max="3" width="47.7109375" style="12" customWidth="1"/>
    <col min="4" max="4" width="11.42578125" style="12" customWidth="1"/>
    <col min="5" max="5" width="13.140625" style="12" customWidth="1"/>
    <col min="6" max="6" width="13" style="12" customWidth="1"/>
    <col min="7" max="16384" width="9.140625" style="12"/>
  </cols>
  <sheetData>
    <row r="1" spans="1:7" x14ac:dyDescent="0.25">
      <c r="A1" s="13" t="s">
        <v>1</v>
      </c>
      <c r="B1" s="14">
        <v>46093.41486261574</v>
      </c>
    </row>
    <row r="2" spans="1:7" x14ac:dyDescent="0.25">
      <c r="A2" s="13" t="s">
        <v>3</v>
      </c>
      <c r="B2" s="15">
        <v>46093.41486261574</v>
      </c>
    </row>
    <row r="6" spans="1:7" s="16" customFormat="1" ht="18.75" x14ac:dyDescent="0.25">
      <c r="A6" s="21"/>
      <c r="B6" s="21"/>
      <c r="C6" s="21"/>
      <c r="D6" s="21"/>
      <c r="E6" s="21"/>
      <c r="F6" s="21"/>
      <c r="G6" s="21"/>
    </row>
    <row r="7" spans="1:7" x14ac:dyDescent="0.25">
      <c r="A7" s="22"/>
      <c r="B7" s="22"/>
      <c r="C7" s="22"/>
      <c r="D7" s="22"/>
      <c r="E7" s="22"/>
      <c r="F7" s="22"/>
      <c r="G7" s="22"/>
    </row>
    <row r="8" spans="1:7" x14ac:dyDescent="0.25">
      <c r="A8" s="22"/>
      <c r="B8" s="22"/>
      <c r="C8" s="22"/>
      <c r="D8" s="22"/>
      <c r="E8" s="22"/>
      <c r="F8" s="22"/>
      <c r="G8" s="22"/>
    </row>
    <row r="9" spans="1:7" x14ac:dyDescent="0.25">
      <c r="A9" s="133" t="s">
        <v>193</v>
      </c>
      <c r="B9" s="134"/>
      <c r="C9" s="134"/>
      <c r="D9" s="135" t="s">
        <v>2</v>
      </c>
      <c r="E9" s="135" t="s">
        <v>2</v>
      </c>
      <c r="F9" s="135" t="s">
        <v>2</v>
      </c>
      <c r="G9" s="135" t="s">
        <v>2</v>
      </c>
    </row>
    <row r="10" spans="1:7" x14ac:dyDescent="0.25">
      <c r="A10" s="133" t="s">
        <v>194</v>
      </c>
      <c r="B10" s="134"/>
      <c r="C10" s="134"/>
      <c r="D10" s="135" t="s">
        <v>2</v>
      </c>
      <c r="E10" s="135" t="s">
        <v>2</v>
      </c>
      <c r="F10" s="135" t="s">
        <v>2</v>
      </c>
      <c r="G10" s="135" t="s">
        <v>2</v>
      </c>
    </row>
    <row r="11" spans="1:7" ht="25.5" x14ac:dyDescent="0.25">
      <c r="A11" s="133" t="s">
        <v>195</v>
      </c>
      <c r="B11" s="134"/>
      <c r="C11" s="135" t="s">
        <v>196</v>
      </c>
      <c r="D11" s="136" t="s">
        <v>157</v>
      </c>
      <c r="E11" s="136" t="s">
        <v>158</v>
      </c>
      <c r="F11" s="136" t="s">
        <v>159</v>
      </c>
      <c r="G11" s="136" t="s">
        <v>182</v>
      </c>
    </row>
    <row r="12" spans="1:7" x14ac:dyDescent="0.25">
      <c r="A12" s="134"/>
      <c r="B12" s="134"/>
      <c r="C12" s="134"/>
      <c r="D12" s="135" t="s">
        <v>17</v>
      </c>
      <c r="E12" s="135" t="s">
        <v>18</v>
      </c>
      <c r="F12" s="135" t="s">
        <v>19</v>
      </c>
      <c r="G12" s="135" t="s">
        <v>20</v>
      </c>
    </row>
    <row r="13" spans="1:7" x14ac:dyDescent="0.25">
      <c r="A13" s="133" t="s">
        <v>183</v>
      </c>
      <c r="B13" s="134"/>
      <c r="C13" s="134"/>
      <c r="D13" s="137">
        <v>4220475</v>
      </c>
      <c r="E13" s="137">
        <v>3524700</v>
      </c>
      <c r="F13" s="137">
        <v>3323324.88</v>
      </c>
      <c r="G13" s="138">
        <v>94.29</v>
      </c>
    </row>
    <row r="14" spans="1:7" x14ac:dyDescent="0.25">
      <c r="A14" s="133" t="s">
        <v>197</v>
      </c>
      <c r="B14" s="134"/>
      <c r="C14" s="134"/>
      <c r="D14" s="137">
        <v>4220475</v>
      </c>
      <c r="E14" s="137">
        <v>3524700</v>
      </c>
      <c r="F14" s="137">
        <v>3323324.88</v>
      </c>
      <c r="G14" s="138">
        <v>94.29</v>
      </c>
    </row>
    <row r="15" spans="1:7" x14ac:dyDescent="0.25">
      <c r="A15" s="133" t="s">
        <v>198</v>
      </c>
      <c r="B15" s="134"/>
      <c r="C15" s="134"/>
      <c r="D15" s="137">
        <v>4220475</v>
      </c>
      <c r="E15" s="137">
        <v>3524700</v>
      </c>
      <c r="F15" s="137">
        <v>3323324.88</v>
      </c>
      <c r="G15" s="138">
        <v>94.29</v>
      </c>
    </row>
    <row r="16" spans="1:7" x14ac:dyDescent="0.25">
      <c r="A16" s="133" t="s">
        <v>199</v>
      </c>
      <c r="B16" s="134"/>
      <c r="C16" s="134"/>
      <c r="D16" s="137">
        <v>4220475</v>
      </c>
      <c r="E16" s="137">
        <v>3524700</v>
      </c>
      <c r="F16" s="137">
        <v>3323324.88</v>
      </c>
      <c r="G16" s="138">
        <v>94.29</v>
      </c>
    </row>
    <row r="17" spans="1:7" x14ac:dyDescent="0.25">
      <c r="A17" s="126" t="s">
        <v>132</v>
      </c>
      <c r="B17" s="107"/>
      <c r="C17" s="107"/>
      <c r="D17" s="103">
        <v>2260400</v>
      </c>
      <c r="E17" s="103">
        <v>2598900</v>
      </c>
      <c r="F17" s="103">
        <v>2543770.83</v>
      </c>
      <c r="G17" s="104">
        <v>97.88</v>
      </c>
    </row>
    <row r="18" spans="1:7" x14ac:dyDescent="0.25">
      <c r="A18" s="126" t="s">
        <v>134</v>
      </c>
      <c r="B18" s="107"/>
      <c r="C18" s="107"/>
      <c r="D18" s="103">
        <v>2260400</v>
      </c>
      <c r="E18" s="103">
        <v>2598900</v>
      </c>
      <c r="F18" s="103">
        <v>2543770.83</v>
      </c>
      <c r="G18" s="104">
        <v>97.88</v>
      </c>
    </row>
    <row r="19" spans="1:7" x14ac:dyDescent="0.25">
      <c r="A19" s="126" t="s">
        <v>135</v>
      </c>
      <c r="B19" s="107"/>
      <c r="C19" s="107"/>
      <c r="D19" s="103">
        <v>33200</v>
      </c>
      <c r="E19" s="103">
        <v>21000</v>
      </c>
      <c r="F19" s="103">
        <v>20297.82</v>
      </c>
      <c r="G19" s="104">
        <v>96.66</v>
      </c>
    </row>
    <row r="20" spans="1:7" x14ac:dyDescent="0.25">
      <c r="A20" s="126" t="s">
        <v>137</v>
      </c>
      <c r="B20" s="107"/>
      <c r="C20" s="107"/>
      <c r="D20" s="103">
        <v>33200</v>
      </c>
      <c r="E20" s="103">
        <v>21000</v>
      </c>
      <c r="F20" s="103">
        <v>20297.82</v>
      </c>
      <c r="G20" s="104">
        <v>96.66</v>
      </c>
    </row>
    <row r="21" spans="1:7" x14ac:dyDescent="0.25">
      <c r="A21" s="126" t="s">
        <v>138</v>
      </c>
      <c r="B21" s="107"/>
      <c r="C21" s="107"/>
      <c r="D21" s="103">
        <v>151300</v>
      </c>
      <c r="E21" s="103">
        <v>185800</v>
      </c>
      <c r="F21" s="103">
        <v>151716.76999999999</v>
      </c>
      <c r="G21" s="104">
        <v>81.66</v>
      </c>
    </row>
    <row r="22" spans="1:7" x14ac:dyDescent="0.25">
      <c r="A22" s="126" t="s">
        <v>140</v>
      </c>
      <c r="B22" s="107"/>
      <c r="C22" s="107"/>
      <c r="D22" s="103">
        <v>151300</v>
      </c>
      <c r="E22" s="103">
        <v>185800</v>
      </c>
      <c r="F22" s="103">
        <v>151716.76999999999</v>
      </c>
      <c r="G22" s="104">
        <v>81.66</v>
      </c>
    </row>
    <row r="23" spans="1:7" x14ac:dyDescent="0.25">
      <c r="A23" s="126" t="s">
        <v>141</v>
      </c>
      <c r="B23" s="107"/>
      <c r="C23" s="107"/>
      <c r="D23" s="103">
        <v>1723575</v>
      </c>
      <c r="E23" s="103">
        <v>665400</v>
      </c>
      <c r="F23" s="103">
        <v>577316.06999999995</v>
      </c>
      <c r="G23" s="104">
        <v>86.76</v>
      </c>
    </row>
    <row r="24" spans="1:7" x14ac:dyDescent="0.25">
      <c r="A24" s="126" t="s">
        <v>143</v>
      </c>
      <c r="B24" s="107"/>
      <c r="C24" s="107"/>
      <c r="D24" s="103">
        <v>1076175</v>
      </c>
      <c r="E24" s="103">
        <v>5000</v>
      </c>
      <c r="F24" s="103">
        <v>508.44</v>
      </c>
      <c r="G24" s="104">
        <v>10.17</v>
      </c>
    </row>
    <row r="25" spans="1:7" x14ac:dyDescent="0.25">
      <c r="A25" s="126" t="s">
        <v>145</v>
      </c>
      <c r="B25" s="107"/>
      <c r="C25" s="107"/>
      <c r="D25" s="103">
        <v>389800</v>
      </c>
      <c r="E25" s="103">
        <v>374500</v>
      </c>
      <c r="F25" s="103">
        <v>344513.5</v>
      </c>
      <c r="G25" s="104">
        <v>91.99</v>
      </c>
    </row>
    <row r="26" spans="1:7" x14ac:dyDescent="0.25">
      <c r="A26" s="126" t="s">
        <v>147</v>
      </c>
      <c r="B26" s="107"/>
      <c r="C26" s="107"/>
      <c r="D26" s="103">
        <v>115300</v>
      </c>
      <c r="E26" s="103">
        <v>132600</v>
      </c>
      <c r="F26" s="103">
        <v>111363.14</v>
      </c>
      <c r="G26" s="104">
        <v>83.98</v>
      </c>
    </row>
    <row r="27" spans="1:7" x14ac:dyDescent="0.25">
      <c r="A27" s="126" t="s">
        <v>149</v>
      </c>
      <c r="B27" s="107"/>
      <c r="C27" s="107"/>
      <c r="D27" s="103">
        <v>142300</v>
      </c>
      <c r="E27" s="103">
        <v>153300</v>
      </c>
      <c r="F27" s="103">
        <v>120930.99</v>
      </c>
      <c r="G27" s="104">
        <v>78.89</v>
      </c>
    </row>
    <row r="28" spans="1:7" x14ac:dyDescent="0.25">
      <c r="A28" s="126" t="s">
        <v>150</v>
      </c>
      <c r="B28" s="107"/>
      <c r="C28" s="107"/>
      <c r="D28" s="103">
        <v>52000</v>
      </c>
      <c r="E28" s="103">
        <v>53600</v>
      </c>
      <c r="F28" s="103">
        <v>30223.39</v>
      </c>
      <c r="G28" s="104">
        <v>56.39</v>
      </c>
    </row>
    <row r="29" spans="1:7" x14ac:dyDescent="0.25">
      <c r="A29" s="126" t="s">
        <v>152</v>
      </c>
      <c r="B29" s="107"/>
      <c r="C29" s="107"/>
      <c r="D29" s="103">
        <v>52000</v>
      </c>
      <c r="E29" s="103">
        <v>53600</v>
      </c>
      <c r="F29" s="103">
        <v>30223.39</v>
      </c>
      <c r="G29" s="104">
        <v>56.39</v>
      </c>
    </row>
    <row r="30" spans="1:7" x14ac:dyDescent="0.25">
      <c r="A30" s="133" t="s">
        <v>200</v>
      </c>
      <c r="B30" s="134"/>
      <c r="C30" s="139" t="s">
        <v>201</v>
      </c>
      <c r="D30" s="137">
        <v>3713225</v>
      </c>
      <c r="E30" s="137">
        <v>2960350</v>
      </c>
      <c r="F30" s="137">
        <v>2799275.04</v>
      </c>
      <c r="G30" s="138">
        <v>94.56</v>
      </c>
    </row>
    <row r="31" spans="1:7" x14ac:dyDescent="0.25">
      <c r="A31" s="133" t="s">
        <v>202</v>
      </c>
      <c r="B31" s="134"/>
      <c r="C31" s="139" t="s">
        <v>203</v>
      </c>
      <c r="D31" s="137">
        <v>3701225</v>
      </c>
      <c r="E31" s="137">
        <v>2951350</v>
      </c>
      <c r="F31" s="137">
        <v>2791136.72</v>
      </c>
      <c r="G31" s="138">
        <v>94.57</v>
      </c>
    </row>
    <row r="32" spans="1:7" x14ac:dyDescent="0.25">
      <c r="A32" s="133" t="s">
        <v>204</v>
      </c>
      <c r="B32" s="134"/>
      <c r="C32" s="139" t="s">
        <v>205</v>
      </c>
      <c r="D32" s="137">
        <v>2519650</v>
      </c>
      <c r="E32" s="137">
        <v>2951350</v>
      </c>
      <c r="F32" s="137">
        <v>2791136.72</v>
      </c>
      <c r="G32" s="138">
        <v>94.57</v>
      </c>
    </row>
    <row r="33" spans="1:7" x14ac:dyDescent="0.25">
      <c r="A33" s="129" t="s">
        <v>132</v>
      </c>
      <c r="B33" s="130"/>
      <c r="C33" s="130"/>
      <c r="D33" s="131">
        <v>1928000</v>
      </c>
      <c r="E33" s="131">
        <v>2319000</v>
      </c>
      <c r="F33" s="131">
        <v>2280031.42</v>
      </c>
      <c r="G33" s="132">
        <v>98.32</v>
      </c>
    </row>
    <row r="34" spans="1:7" x14ac:dyDescent="0.25">
      <c r="A34" s="129" t="s">
        <v>134</v>
      </c>
      <c r="B34" s="130"/>
      <c r="C34" s="130"/>
      <c r="D34" s="131">
        <v>1928000</v>
      </c>
      <c r="E34" s="131">
        <v>2319000</v>
      </c>
      <c r="F34" s="131">
        <v>2280031.42</v>
      </c>
      <c r="G34" s="132">
        <v>98.32</v>
      </c>
    </row>
    <row r="35" spans="1:7" x14ac:dyDescent="0.25">
      <c r="A35" s="126" t="s">
        <v>206</v>
      </c>
      <c r="B35" s="107"/>
      <c r="C35" s="127" t="s">
        <v>207</v>
      </c>
      <c r="D35" s="103">
        <v>1719700</v>
      </c>
      <c r="E35" s="103">
        <v>2073000</v>
      </c>
      <c r="F35" s="103">
        <v>2034011.51</v>
      </c>
      <c r="G35" s="104">
        <v>98.12</v>
      </c>
    </row>
    <row r="36" spans="1:7" x14ac:dyDescent="0.25">
      <c r="A36" s="126" t="s">
        <v>208</v>
      </c>
      <c r="B36" s="107"/>
      <c r="C36" s="127" t="s">
        <v>209</v>
      </c>
      <c r="D36" s="103" t="s">
        <v>2</v>
      </c>
      <c r="E36" s="103" t="s">
        <v>2</v>
      </c>
      <c r="F36" s="103">
        <v>1589157.68</v>
      </c>
      <c r="G36" s="104" t="s">
        <v>2</v>
      </c>
    </row>
    <row r="37" spans="1:7" x14ac:dyDescent="0.25">
      <c r="A37" s="126" t="s">
        <v>210</v>
      </c>
      <c r="B37" s="107"/>
      <c r="C37" s="127" t="s">
        <v>211</v>
      </c>
      <c r="D37" s="103" t="s">
        <v>2</v>
      </c>
      <c r="E37" s="103" t="s">
        <v>2</v>
      </c>
      <c r="F37" s="103">
        <v>185283.63</v>
      </c>
      <c r="G37" s="104" t="s">
        <v>2</v>
      </c>
    </row>
    <row r="38" spans="1:7" x14ac:dyDescent="0.25">
      <c r="A38" s="126" t="s">
        <v>212</v>
      </c>
      <c r="B38" s="107"/>
      <c r="C38" s="127" t="s">
        <v>213</v>
      </c>
      <c r="D38" s="103" t="s">
        <v>2</v>
      </c>
      <c r="E38" s="103" t="s">
        <v>2</v>
      </c>
      <c r="F38" s="103">
        <v>259570.2</v>
      </c>
      <c r="G38" s="104" t="s">
        <v>2</v>
      </c>
    </row>
    <row r="39" spans="1:7" x14ac:dyDescent="0.25">
      <c r="A39" s="126" t="s">
        <v>214</v>
      </c>
      <c r="B39" s="107"/>
      <c r="C39" s="127" t="s">
        <v>215</v>
      </c>
      <c r="D39" s="103">
        <v>208300</v>
      </c>
      <c r="E39" s="103">
        <v>246000</v>
      </c>
      <c r="F39" s="103">
        <v>246019.91</v>
      </c>
      <c r="G39" s="104">
        <v>100.01</v>
      </c>
    </row>
    <row r="40" spans="1:7" x14ac:dyDescent="0.25">
      <c r="A40" s="126" t="s">
        <v>216</v>
      </c>
      <c r="B40" s="107"/>
      <c r="C40" s="127" t="s">
        <v>217</v>
      </c>
      <c r="D40" s="103" t="s">
        <v>2</v>
      </c>
      <c r="E40" s="103" t="s">
        <v>2</v>
      </c>
      <c r="F40" s="103">
        <v>35131.89</v>
      </c>
      <c r="G40" s="104" t="s">
        <v>2</v>
      </c>
    </row>
    <row r="41" spans="1:7" x14ac:dyDescent="0.25">
      <c r="A41" s="126" t="s">
        <v>218</v>
      </c>
      <c r="B41" s="107"/>
      <c r="C41" s="127" t="s">
        <v>219</v>
      </c>
      <c r="D41" s="103" t="s">
        <v>2</v>
      </c>
      <c r="E41" s="103" t="s">
        <v>2</v>
      </c>
      <c r="F41" s="103">
        <v>481.17</v>
      </c>
      <c r="G41" s="104" t="s">
        <v>2</v>
      </c>
    </row>
    <row r="42" spans="1:7" x14ac:dyDescent="0.25">
      <c r="A42" s="126" t="s">
        <v>220</v>
      </c>
      <c r="B42" s="107"/>
      <c r="C42" s="127" t="s">
        <v>221</v>
      </c>
      <c r="D42" s="103" t="s">
        <v>2</v>
      </c>
      <c r="E42" s="103" t="s">
        <v>2</v>
      </c>
      <c r="F42" s="103">
        <v>48667.61</v>
      </c>
      <c r="G42" s="104" t="s">
        <v>2</v>
      </c>
    </row>
    <row r="43" spans="1:7" x14ac:dyDescent="0.25">
      <c r="A43" s="126" t="s">
        <v>222</v>
      </c>
      <c r="B43" s="107"/>
      <c r="C43" s="127" t="s">
        <v>223</v>
      </c>
      <c r="D43" s="103" t="s">
        <v>2</v>
      </c>
      <c r="E43" s="103" t="s">
        <v>2</v>
      </c>
      <c r="F43" s="103">
        <v>110787.28</v>
      </c>
      <c r="G43" s="104" t="s">
        <v>2</v>
      </c>
    </row>
    <row r="44" spans="1:7" x14ac:dyDescent="0.25">
      <c r="A44" s="126" t="s">
        <v>224</v>
      </c>
      <c r="B44" s="107"/>
      <c r="C44" s="127" t="s">
        <v>225</v>
      </c>
      <c r="D44" s="103" t="s">
        <v>2</v>
      </c>
      <c r="E44" s="103" t="s">
        <v>2</v>
      </c>
      <c r="F44" s="103">
        <v>8600</v>
      </c>
      <c r="G44" s="104" t="s">
        <v>2</v>
      </c>
    </row>
    <row r="45" spans="1:7" x14ac:dyDescent="0.25">
      <c r="A45" s="126" t="s">
        <v>226</v>
      </c>
      <c r="B45" s="107"/>
      <c r="C45" s="127" t="s">
        <v>227</v>
      </c>
      <c r="D45" s="103" t="s">
        <v>2</v>
      </c>
      <c r="E45" s="103" t="s">
        <v>2</v>
      </c>
      <c r="F45" s="103">
        <v>5588.71</v>
      </c>
      <c r="G45" s="104" t="s">
        <v>2</v>
      </c>
    </row>
    <row r="46" spans="1:7" x14ac:dyDescent="0.25">
      <c r="A46" s="126" t="s">
        <v>228</v>
      </c>
      <c r="B46" s="107"/>
      <c r="C46" s="127" t="s">
        <v>229</v>
      </c>
      <c r="D46" s="103" t="s">
        <v>2</v>
      </c>
      <c r="E46" s="103" t="s">
        <v>2</v>
      </c>
      <c r="F46" s="103">
        <v>11450.1</v>
      </c>
      <c r="G46" s="104" t="s">
        <v>2</v>
      </c>
    </row>
    <row r="47" spans="1:7" x14ac:dyDescent="0.25">
      <c r="A47" s="126" t="s">
        <v>230</v>
      </c>
      <c r="B47" s="107"/>
      <c r="C47" s="127" t="s">
        <v>231</v>
      </c>
      <c r="D47" s="103" t="s">
        <v>2</v>
      </c>
      <c r="E47" s="103" t="s">
        <v>2</v>
      </c>
      <c r="F47" s="103">
        <v>19592.349999999999</v>
      </c>
      <c r="G47" s="104" t="s">
        <v>2</v>
      </c>
    </row>
    <row r="48" spans="1:7" x14ac:dyDescent="0.25">
      <c r="A48" s="126" t="s">
        <v>232</v>
      </c>
      <c r="B48" s="107"/>
      <c r="C48" s="127" t="s">
        <v>233</v>
      </c>
      <c r="D48" s="103" t="s">
        <v>2</v>
      </c>
      <c r="E48" s="103" t="s">
        <v>2</v>
      </c>
      <c r="F48" s="103">
        <v>3048.25</v>
      </c>
      <c r="G48" s="104" t="s">
        <v>2</v>
      </c>
    </row>
    <row r="49" spans="1:7" x14ac:dyDescent="0.25">
      <c r="A49" s="126" t="s">
        <v>234</v>
      </c>
      <c r="B49" s="107"/>
      <c r="C49" s="127" t="s">
        <v>235</v>
      </c>
      <c r="D49" s="103" t="s">
        <v>2</v>
      </c>
      <c r="E49" s="103" t="s">
        <v>2</v>
      </c>
      <c r="F49" s="103">
        <v>547.54999999999995</v>
      </c>
      <c r="G49" s="104" t="s">
        <v>2</v>
      </c>
    </row>
    <row r="50" spans="1:7" x14ac:dyDescent="0.25">
      <c r="A50" s="126" t="s">
        <v>236</v>
      </c>
      <c r="B50" s="107"/>
      <c r="C50" s="127" t="s">
        <v>237</v>
      </c>
      <c r="D50" s="103" t="s">
        <v>2</v>
      </c>
      <c r="E50" s="103" t="s">
        <v>2</v>
      </c>
      <c r="F50" s="103">
        <v>2125</v>
      </c>
      <c r="G50" s="104" t="s">
        <v>2</v>
      </c>
    </row>
    <row r="51" spans="1:7" x14ac:dyDescent="0.25">
      <c r="A51" s="129" t="s">
        <v>135</v>
      </c>
      <c r="B51" s="130"/>
      <c r="C51" s="130"/>
      <c r="D51" s="131">
        <v>28200</v>
      </c>
      <c r="E51" s="131">
        <v>20800</v>
      </c>
      <c r="F51" s="131">
        <v>20158.82</v>
      </c>
      <c r="G51" s="132">
        <v>96.92</v>
      </c>
    </row>
    <row r="52" spans="1:7" x14ac:dyDescent="0.25">
      <c r="A52" s="129" t="s">
        <v>137</v>
      </c>
      <c r="B52" s="130"/>
      <c r="C52" s="130"/>
      <c r="D52" s="131">
        <v>28200</v>
      </c>
      <c r="E52" s="131">
        <v>20800</v>
      </c>
      <c r="F52" s="131">
        <v>20158.82</v>
      </c>
      <c r="G52" s="132">
        <v>96.92</v>
      </c>
    </row>
    <row r="53" spans="1:7" x14ac:dyDescent="0.25">
      <c r="A53" s="126" t="s">
        <v>214</v>
      </c>
      <c r="B53" s="107"/>
      <c r="C53" s="127" t="s">
        <v>215</v>
      </c>
      <c r="D53" s="103">
        <v>28200</v>
      </c>
      <c r="E53" s="103">
        <v>20800</v>
      </c>
      <c r="F53" s="103">
        <v>20158.82</v>
      </c>
      <c r="G53" s="104">
        <v>96.92</v>
      </c>
    </row>
    <row r="54" spans="1:7" x14ac:dyDescent="0.25">
      <c r="A54" s="126" t="s">
        <v>238</v>
      </c>
      <c r="B54" s="107"/>
      <c r="C54" s="127" t="s">
        <v>239</v>
      </c>
      <c r="D54" s="103" t="s">
        <v>2</v>
      </c>
      <c r="E54" s="103" t="s">
        <v>2</v>
      </c>
      <c r="F54" s="103">
        <v>3467.86</v>
      </c>
      <c r="G54" s="104" t="s">
        <v>2</v>
      </c>
    </row>
    <row r="55" spans="1:7" x14ac:dyDescent="0.25">
      <c r="A55" s="126" t="s">
        <v>240</v>
      </c>
      <c r="B55" s="107"/>
      <c r="C55" s="127" t="s">
        <v>241</v>
      </c>
      <c r="D55" s="103" t="s">
        <v>2</v>
      </c>
      <c r="E55" s="103" t="s">
        <v>2</v>
      </c>
      <c r="F55" s="103">
        <v>2562.66</v>
      </c>
      <c r="G55" s="104" t="s">
        <v>2</v>
      </c>
    </row>
    <row r="56" spans="1:7" x14ac:dyDescent="0.25">
      <c r="A56" s="126" t="s">
        <v>218</v>
      </c>
      <c r="B56" s="107"/>
      <c r="C56" s="127" t="s">
        <v>219</v>
      </c>
      <c r="D56" s="103" t="s">
        <v>2</v>
      </c>
      <c r="E56" s="103" t="s">
        <v>2</v>
      </c>
      <c r="F56" s="103">
        <v>6591.93</v>
      </c>
      <c r="G56" s="104" t="s">
        <v>2</v>
      </c>
    </row>
    <row r="57" spans="1:7" x14ac:dyDescent="0.25">
      <c r="A57" s="126" t="s">
        <v>242</v>
      </c>
      <c r="B57" s="107"/>
      <c r="C57" s="127" t="s">
        <v>243</v>
      </c>
      <c r="D57" s="103" t="s">
        <v>2</v>
      </c>
      <c r="E57" s="103" t="s">
        <v>2</v>
      </c>
      <c r="F57" s="103">
        <v>1900.62</v>
      </c>
      <c r="G57" s="104" t="s">
        <v>2</v>
      </c>
    </row>
    <row r="58" spans="1:7" x14ac:dyDescent="0.25">
      <c r="A58" s="126" t="s">
        <v>222</v>
      </c>
      <c r="B58" s="107"/>
      <c r="C58" s="127" t="s">
        <v>223</v>
      </c>
      <c r="D58" s="103" t="s">
        <v>2</v>
      </c>
      <c r="E58" s="103" t="s">
        <v>2</v>
      </c>
      <c r="F58" s="103">
        <v>5523.87</v>
      </c>
      <c r="G58" s="104" t="s">
        <v>2</v>
      </c>
    </row>
    <row r="59" spans="1:7" x14ac:dyDescent="0.25">
      <c r="A59" s="126" t="s">
        <v>244</v>
      </c>
      <c r="B59" s="107"/>
      <c r="C59" s="127" t="s">
        <v>245</v>
      </c>
      <c r="D59" s="103" t="s">
        <v>2</v>
      </c>
      <c r="E59" s="103" t="s">
        <v>2</v>
      </c>
      <c r="F59" s="103">
        <v>111.88</v>
      </c>
      <c r="G59" s="104" t="s">
        <v>2</v>
      </c>
    </row>
    <row r="60" spans="1:7" x14ac:dyDescent="0.25">
      <c r="A60" s="129" t="s">
        <v>138</v>
      </c>
      <c r="B60" s="130"/>
      <c r="C60" s="130"/>
      <c r="D60" s="131">
        <v>145300</v>
      </c>
      <c r="E60" s="131">
        <v>169350</v>
      </c>
      <c r="F60" s="131">
        <v>131546.96</v>
      </c>
      <c r="G60" s="132">
        <v>77.680000000000007</v>
      </c>
    </row>
    <row r="61" spans="1:7" x14ac:dyDescent="0.25">
      <c r="A61" s="129" t="s">
        <v>140</v>
      </c>
      <c r="B61" s="130"/>
      <c r="C61" s="130"/>
      <c r="D61" s="131">
        <v>145300</v>
      </c>
      <c r="E61" s="131">
        <v>169350</v>
      </c>
      <c r="F61" s="131">
        <v>131546.96</v>
      </c>
      <c r="G61" s="132">
        <v>77.680000000000007</v>
      </c>
    </row>
    <row r="62" spans="1:7" x14ac:dyDescent="0.25">
      <c r="A62" s="126" t="s">
        <v>206</v>
      </c>
      <c r="B62" s="107"/>
      <c r="C62" s="127" t="s">
        <v>207</v>
      </c>
      <c r="D62" s="103">
        <v>0</v>
      </c>
      <c r="E62" s="103">
        <v>100</v>
      </c>
      <c r="F62" s="103">
        <v>81.81</v>
      </c>
      <c r="G62" s="104">
        <v>81.81</v>
      </c>
    </row>
    <row r="63" spans="1:7" x14ac:dyDescent="0.25">
      <c r="A63" s="126" t="s">
        <v>210</v>
      </c>
      <c r="B63" s="107"/>
      <c r="C63" s="127" t="s">
        <v>211</v>
      </c>
      <c r="D63" s="103" t="s">
        <v>2</v>
      </c>
      <c r="E63" s="103" t="s">
        <v>2</v>
      </c>
      <c r="F63" s="103">
        <v>81.81</v>
      </c>
      <c r="G63" s="104" t="s">
        <v>2</v>
      </c>
    </row>
    <row r="64" spans="1:7" x14ac:dyDescent="0.25">
      <c r="A64" s="126" t="s">
        <v>214</v>
      </c>
      <c r="B64" s="107"/>
      <c r="C64" s="127" t="s">
        <v>215</v>
      </c>
      <c r="D64" s="103">
        <v>142800</v>
      </c>
      <c r="E64" s="103">
        <v>168700</v>
      </c>
      <c r="F64" s="103">
        <v>130956.51</v>
      </c>
      <c r="G64" s="104">
        <v>77.63</v>
      </c>
    </row>
    <row r="65" spans="1:7" x14ac:dyDescent="0.25">
      <c r="A65" s="126" t="s">
        <v>238</v>
      </c>
      <c r="B65" s="107"/>
      <c r="C65" s="127" t="s">
        <v>239</v>
      </c>
      <c r="D65" s="103" t="s">
        <v>2</v>
      </c>
      <c r="E65" s="103" t="s">
        <v>2</v>
      </c>
      <c r="F65" s="103">
        <v>4878.1000000000004</v>
      </c>
      <c r="G65" s="104" t="s">
        <v>2</v>
      </c>
    </row>
    <row r="66" spans="1:7" x14ac:dyDescent="0.25">
      <c r="A66" s="126" t="s">
        <v>240</v>
      </c>
      <c r="B66" s="107"/>
      <c r="C66" s="127" t="s">
        <v>241</v>
      </c>
      <c r="D66" s="103" t="s">
        <v>2</v>
      </c>
      <c r="E66" s="103" t="s">
        <v>2</v>
      </c>
      <c r="F66" s="103">
        <v>352</v>
      </c>
      <c r="G66" s="104" t="s">
        <v>2</v>
      </c>
    </row>
    <row r="67" spans="1:7" x14ac:dyDescent="0.25">
      <c r="A67" s="126" t="s">
        <v>218</v>
      </c>
      <c r="B67" s="107"/>
      <c r="C67" s="127" t="s">
        <v>219</v>
      </c>
      <c r="D67" s="103" t="s">
        <v>2</v>
      </c>
      <c r="E67" s="103" t="s">
        <v>2</v>
      </c>
      <c r="F67" s="103">
        <v>10986.69</v>
      </c>
      <c r="G67" s="104" t="s">
        <v>2</v>
      </c>
    </row>
    <row r="68" spans="1:7" x14ac:dyDescent="0.25">
      <c r="A68" s="126" t="s">
        <v>220</v>
      </c>
      <c r="B68" s="107"/>
      <c r="C68" s="127" t="s">
        <v>221</v>
      </c>
      <c r="D68" s="103" t="s">
        <v>2</v>
      </c>
      <c r="E68" s="103" t="s">
        <v>2</v>
      </c>
      <c r="F68" s="103">
        <v>2227.42</v>
      </c>
      <c r="G68" s="104" t="s">
        <v>2</v>
      </c>
    </row>
    <row r="69" spans="1:7" x14ac:dyDescent="0.25">
      <c r="A69" s="126" t="s">
        <v>246</v>
      </c>
      <c r="B69" s="107"/>
      <c r="C69" s="128" t="s">
        <v>247</v>
      </c>
      <c r="D69" s="103" t="s">
        <v>2</v>
      </c>
      <c r="E69" s="103" t="s">
        <v>2</v>
      </c>
      <c r="F69" s="103">
        <v>1802.74</v>
      </c>
      <c r="G69" s="104" t="s">
        <v>2</v>
      </c>
    </row>
    <row r="70" spans="1:7" x14ac:dyDescent="0.25">
      <c r="A70" s="126" t="s">
        <v>242</v>
      </c>
      <c r="B70" s="107"/>
      <c r="C70" s="127" t="s">
        <v>243</v>
      </c>
      <c r="D70" s="103" t="s">
        <v>2</v>
      </c>
      <c r="E70" s="103" t="s">
        <v>2</v>
      </c>
      <c r="F70" s="103">
        <v>626.20000000000005</v>
      </c>
      <c r="G70" s="104" t="s">
        <v>2</v>
      </c>
    </row>
    <row r="71" spans="1:7" x14ac:dyDescent="0.25">
      <c r="A71" s="126" t="s">
        <v>248</v>
      </c>
      <c r="B71" s="107"/>
      <c r="C71" s="127" t="s">
        <v>249</v>
      </c>
      <c r="D71" s="103" t="s">
        <v>2</v>
      </c>
      <c r="E71" s="103" t="s">
        <v>2</v>
      </c>
      <c r="F71" s="103">
        <v>22668.71</v>
      </c>
      <c r="G71" s="104" t="s">
        <v>2</v>
      </c>
    </row>
    <row r="72" spans="1:7" x14ac:dyDescent="0.25">
      <c r="A72" s="126" t="s">
        <v>222</v>
      </c>
      <c r="B72" s="107"/>
      <c r="C72" s="127" t="s">
        <v>223</v>
      </c>
      <c r="D72" s="103" t="s">
        <v>2</v>
      </c>
      <c r="E72" s="103" t="s">
        <v>2</v>
      </c>
      <c r="F72" s="103">
        <v>8896.09</v>
      </c>
      <c r="G72" s="104" t="s">
        <v>2</v>
      </c>
    </row>
    <row r="73" spans="1:7" x14ac:dyDescent="0.25">
      <c r="A73" s="126" t="s">
        <v>250</v>
      </c>
      <c r="B73" s="107"/>
      <c r="C73" s="127" t="s">
        <v>251</v>
      </c>
      <c r="D73" s="103" t="s">
        <v>2</v>
      </c>
      <c r="E73" s="103" t="s">
        <v>2</v>
      </c>
      <c r="F73" s="103">
        <v>8852.15</v>
      </c>
      <c r="G73" s="104" t="s">
        <v>2</v>
      </c>
    </row>
    <row r="74" spans="1:7" x14ac:dyDescent="0.25">
      <c r="A74" s="126" t="s">
        <v>252</v>
      </c>
      <c r="B74" s="107"/>
      <c r="C74" s="127" t="s">
        <v>253</v>
      </c>
      <c r="D74" s="103" t="s">
        <v>2</v>
      </c>
      <c r="E74" s="103" t="s">
        <v>2</v>
      </c>
      <c r="F74" s="103">
        <v>31758.3</v>
      </c>
      <c r="G74" s="104" t="s">
        <v>2</v>
      </c>
    </row>
    <row r="75" spans="1:7" x14ac:dyDescent="0.25">
      <c r="A75" s="126" t="s">
        <v>226</v>
      </c>
      <c r="B75" s="107"/>
      <c r="C75" s="127" t="s">
        <v>227</v>
      </c>
      <c r="D75" s="103" t="s">
        <v>2</v>
      </c>
      <c r="E75" s="103" t="s">
        <v>2</v>
      </c>
      <c r="F75" s="103">
        <v>18143.900000000001</v>
      </c>
      <c r="G75" s="104" t="s">
        <v>2</v>
      </c>
    </row>
    <row r="76" spans="1:7" x14ac:dyDescent="0.25">
      <c r="A76" s="126" t="s">
        <v>228</v>
      </c>
      <c r="B76" s="107"/>
      <c r="C76" s="127" t="s">
        <v>229</v>
      </c>
      <c r="D76" s="103" t="s">
        <v>2</v>
      </c>
      <c r="E76" s="103" t="s">
        <v>2</v>
      </c>
      <c r="F76" s="103">
        <v>8856.4599999999991</v>
      </c>
      <c r="G76" s="104" t="s">
        <v>2</v>
      </c>
    </row>
    <row r="77" spans="1:7" x14ac:dyDescent="0.25">
      <c r="A77" s="126" t="s">
        <v>230</v>
      </c>
      <c r="B77" s="107"/>
      <c r="C77" s="127" t="s">
        <v>231</v>
      </c>
      <c r="D77" s="103" t="s">
        <v>2</v>
      </c>
      <c r="E77" s="103" t="s">
        <v>2</v>
      </c>
      <c r="F77" s="103">
        <v>3664.96</v>
      </c>
      <c r="G77" s="104" t="s">
        <v>2</v>
      </c>
    </row>
    <row r="78" spans="1:7" x14ac:dyDescent="0.25">
      <c r="A78" s="126" t="s">
        <v>254</v>
      </c>
      <c r="B78" s="107"/>
      <c r="C78" s="127" t="s">
        <v>255</v>
      </c>
      <c r="D78" s="103" t="s">
        <v>2</v>
      </c>
      <c r="E78" s="103" t="s">
        <v>2</v>
      </c>
      <c r="F78" s="103">
        <v>490.44</v>
      </c>
      <c r="G78" s="104" t="s">
        <v>2</v>
      </c>
    </row>
    <row r="79" spans="1:7" x14ac:dyDescent="0.25">
      <c r="A79" s="126" t="s">
        <v>256</v>
      </c>
      <c r="B79" s="107"/>
      <c r="C79" s="127" t="s">
        <v>257</v>
      </c>
      <c r="D79" s="103" t="s">
        <v>2</v>
      </c>
      <c r="E79" s="103" t="s">
        <v>2</v>
      </c>
      <c r="F79" s="103">
        <v>4961.57</v>
      </c>
      <c r="G79" s="104" t="s">
        <v>2</v>
      </c>
    </row>
    <row r="80" spans="1:7" x14ac:dyDescent="0.25">
      <c r="A80" s="126" t="s">
        <v>234</v>
      </c>
      <c r="B80" s="107"/>
      <c r="C80" s="127" t="s">
        <v>235</v>
      </c>
      <c r="D80" s="103" t="s">
        <v>2</v>
      </c>
      <c r="E80" s="103" t="s">
        <v>2</v>
      </c>
      <c r="F80" s="103">
        <v>1660.78</v>
      </c>
      <c r="G80" s="104" t="s">
        <v>2</v>
      </c>
    </row>
    <row r="81" spans="1:7" x14ac:dyDescent="0.25">
      <c r="A81" s="126" t="s">
        <v>258</v>
      </c>
      <c r="B81" s="107"/>
      <c r="C81" s="127" t="s">
        <v>259</v>
      </c>
      <c r="D81" s="103" t="s">
        <v>2</v>
      </c>
      <c r="E81" s="103" t="s">
        <v>2</v>
      </c>
      <c r="F81" s="103">
        <v>130</v>
      </c>
      <c r="G81" s="104" t="s">
        <v>2</v>
      </c>
    </row>
    <row r="82" spans="1:7" x14ac:dyDescent="0.25">
      <c r="A82" s="126" t="s">
        <v>260</v>
      </c>
      <c r="B82" s="107"/>
      <c r="C82" s="127" t="s">
        <v>261</v>
      </c>
      <c r="D82" s="103">
        <v>2500</v>
      </c>
      <c r="E82" s="103">
        <v>550</v>
      </c>
      <c r="F82" s="103">
        <v>508.64</v>
      </c>
      <c r="G82" s="104">
        <v>92.48</v>
      </c>
    </row>
    <row r="83" spans="1:7" x14ac:dyDescent="0.25">
      <c r="A83" s="126" t="s">
        <v>262</v>
      </c>
      <c r="B83" s="107"/>
      <c r="C83" s="127" t="s">
        <v>263</v>
      </c>
      <c r="D83" s="103" t="s">
        <v>2</v>
      </c>
      <c r="E83" s="103" t="s">
        <v>2</v>
      </c>
      <c r="F83" s="103">
        <v>508.64</v>
      </c>
      <c r="G83" s="104" t="s">
        <v>2</v>
      </c>
    </row>
    <row r="84" spans="1:7" x14ac:dyDescent="0.25">
      <c r="A84" s="129" t="s">
        <v>141</v>
      </c>
      <c r="B84" s="130"/>
      <c r="C84" s="130"/>
      <c r="D84" s="131">
        <v>418150</v>
      </c>
      <c r="E84" s="131">
        <v>442200</v>
      </c>
      <c r="F84" s="131">
        <v>359399.52</v>
      </c>
      <c r="G84" s="132">
        <v>81.28</v>
      </c>
    </row>
    <row r="85" spans="1:7" x14ac:dyDescent="0.25">
      <c r="A85" s="129" t="s">
        <v>143</v>
      </c>
      <c r="B85" s="130"/>
      <c r="C85" s="130"/>
      <c r="D85" s="131">
        <v>10000</v>
      </c>
      <c r="E85" s="131">
        <v>5000</v>
      </c>
      <c r="F85" s="131">
        <v>508.44</v>
      </c>
      <c r="G85" s="132">
        <v>10.17</v>
      </c>
    </row>
    <row r="86" spans="1:7" x14ac:dyDescent="0.25">
      <c r="A86" s="126" t="s">
        <v>214</v>
      </c>
      <c r="B86" s="107"/>
      <c r="C86" s="127" t="s">
        <v>215</v>
      </c>
      <c r="D86" s="103">
        <v>10000</v>
      </c>
      <c r="E86" s="103">
        <v>5000</v>
      </c>
      <c r="F86" s="103">
        <v>508.44</v>
      </c>
      <c r="G86" s="104">
        <v>10.17</v>
      </c>
    </row>
    <row r="87" spans="1:7" x14ac:dyDescent="0.25">
      <c r="A87" s="126" t="s">
        <v>238</v>
      </c>
      <c r="B87" s="107"/>
      <c r="C87" s="127" t="s">
        <v>239</v>
      </c>
      <c r="D87" s="103" t="s">
        <v>2</v>
      </c>
      <c r="E87" s="103" t="s">
        <v>2</v>
      </c>
      <c r="F87" s="103">
        <v>508.44</v>
      </c>
      <c r="G87" s="104" t="s">
        <v>2</v>
      </c>
    </row>
    <row r="88" spans="1:7" x14ac:dyDescent="0.25">
      <c r="A88" s="129" t="s">
        <v>145</v>
      </c>
      <c r="B88" s="130"/>
      <c r="C88" s="130"/>
      <c r="D88" s="131">
        <v>172750</v>
      </c>
      <c r="E88" s="131">
        <v>168000</v>
      </c>
      <c r="F88" s="131">
        <v>133596.95000000001</v>
      </c>
      <c r="G88" s="132">
        <v>79.52</v>
      </c>
    </row>
    <row r="89" spans="1:7" x14ac:dyDescent="0.25">
      <c r="A89" s="126" t="s">
        <v>206</v>
      </c>
      <c r="B89" s="107"/>
      <c r="C89" s="127" t="s">
        <v>207</v>
      </c>
      <c r="D89" s="103">
        <v>84100</v>
      </c>
      <c r="E89" s="103">
        <v>91400</v>
      </c>
      <c r="F89" s="103">
        <v>87796.81</v>
      </c>
      <c r="G89" s="104">
        <v>96.06</v>
      </c>
    </row>
    <row r="90" spans="1:7" x14ac:dyDescent="0.25">
      <c r="A90" s="126" t="s">
        <v>208</v>
      </c>
      <c r="B90" s="107"/>
      <c r="C90" s="127" t="s">
        <v>209</v>
      </c>
      <c r="D90" s="103" t="s">
        <v>2</v>
      </c>
      <c r="E90" s="103" t="s">
        <v>2</v>
      </c>
      <c r="F90" s="103">
        <v>74160.34</v>
      </c>
      <c r="G90" s="104" t="s">
        <v>2</v>
      </c>
    </row>
    <row r="91" spans="1:7" x14ac:dyDescent="0.25">
      <c r="A91" s="126" t="s">
        <v>210</v>
      </c>
      <c r="B91" s="107"/>
      <c r="C91" s="127" t="s">
        <v>211</v>
      </c>
      <c r="D91" s="103" t="s">
        <v>2</v>
      </c>
      <c r="E91" s="103" t="s">
        <v>2</v>
      </c>
      <c r="F91" s="103">
        <v>1400</v>
      </c>
      <c r="G91" s="104" t="s">
        <v>2</v>
      </c>
    </row>
    <row r="92" spans="1:7" x14ac:dyDescent="0.25">
      <c r="A92" s="126" t="s">
        <v>212</v>
      </c>
      <c r="B92" s="107"/>
      <c r="C92" s="127" t="s">
        <v>213</v>
      </c>
      <c r="D92" s="103" t="s">
        <v>2</v>
      </c>
      <c r="E92" s="103" t="s">
        <v>2</v>
      </c>
      <c r="F92" s="103">
        <v>12236.47</v>
      </c>
      <c r="G92" s="104" t="s">
        <v>2</v>
      </c>
    </row>
    <row r="93" spans="1:7" x14ac:dyDescent="0.25">
      <c r="A93" s="126" t="s">
        <v>214</v>
      </c>
      <c r="B93" s="107"/>
      <c r="C93" s="127" t="s">
        <v>215</v>
      </c>
      <c r="D93" s="103">
        <v>88650</v>
      </c>
      <c r="E93" s="103">
        <v>76600</v>
      </c>
      <c r="F93" s="103">
        <v>45800.14</v>
      </c>
      <c r="G93" s="104">
        <v>59.79</v>
      </c>
    </row>
    <row r="94" spans="1:7" x14ac:dyDescent="0.25">
      <c r="A94" s="126" t="s">
        <v>238</v>
      </c>
      <c r="B94" s="107"/>
      <c r="C94" s="127" t="s">
        <v>239</v>
      </c>
      <c r="D94" s="103" t="s">
        <v>2</v>
      </c>
      <c r="E94" s="103" t="s">
        <v>2</v>
      </c>
      <c r="F94" s="103">
        <v>1732.53</v>
      </c>
      <c r="G94" s="104" t="s">
        <v>2</v>
      </c>
    </row>
    <row r="95" spans="1:7" x14ac:dyDescent="0.25">
      <c r="A95" s="126" t="s">
        <v>216</v>
      </c>
      <c r="B95" s="107"/>
      <c r="C95" s="127" t="s">
        <v>217</v>
      </c>
      <c r="D95" s="103" t="s">
        <v>2</v>
      </c>
      <c r="E95" s="103" t="s">
        <v>2</v>
      </c>
      <c r="F95" s="103">
        <v>905</v>
      </c>
      <c r="G95" s="104" t="s">
        <v>2</v>
      </c>
    </row>
    <row r="96" spans="1:7" x14ac:dyDescent="0.25">
      <c r="A96" s="126" t="s">
        <v>240</v>
      </c>
      <c r="B96" s="107"/>
      <c r="C96" s="127" t="s">
        <v>241</v>
      </c>
      <c r="D96" s="103" t="s">
        <v>2</v>
      </c>
      <c r="E96" s="103" t="s">
        <v>2</v>
      </c>
      <c r="F96" s="103">
        <v>760</v>
      </c>
      <c r="G96" s="104" t="s">
        <v>2</v>
      </c>
    </row>
    <row r="97" spans="1:7" x14ac:dyDescent="0.25">
      <c r="A97" s="126" t="s">
        <v>218</v>
      </c>
      <c r="B97" s="107"/>
      <c r="C97" s="127" t="s">
        <v>219</v>
      </c>
      <c r="D97" s="103" t="s">
        <v>2</v>
      </c>
      <c r="E97" s="103" t="s">
        <v>2</v>
      </c>
      <c r="F97" s="103">
        <v>21933.41</v>
      </c>
      <c r="G97" s="104" t="s">
        <v>2</v>
      </c>
    </row>
    <row r="98" spans="1:7" x14ac:dyDescent="0.25">
      <c r="A98" s="126" t="s">
        <v>242</v>
      </c>
      <c r="B98" s="107"/>
      <c r="C98" s="127" t="s">
        <v>243</v>
      </c>
      <c r="D98" s="103" t="s">
        <v>2</v>
      </c>
      <c r="E98" s="103" t="s">
        <v>2</v>
      </c>
      <c r="F98" s="103">
        <v>107.88</v>
      </c>
      <c r="G98" s="104" t="s">
        <v>2</v>
      </c>
    </row>
    <row r="99" spans="1:7" x14ac:dyDescent="0.25">
      <c r="A99" s="126" t="s">
        <v>244</v>
      </c>
      <c r="B99" s="107"/>
      <c r="C99" s="127" t="s">
        <v>245</v>
      </c>
      <c r="D99" s="103" t="s">
        <v>2</v>
      </c>
      <c r="E99" s="103" t="s">
        <v>2</v>
      </c>
      <c r="F99" s="103">
        <v>441.25</v>
      </c>
      <c r="G99" s="104" t="s">
        <v>2</v>
      </c>
    </row>
    <row r="100" spans="1:7" x14ac:dyDescent="0.25">
      <c r="A100" s="126" t="s">
        <v>226</v>
      </c>
      <c r="B100" s="107"/>
      <c r="C100" s="127" t="s">
        <v>227</v>
      </c>
      <c r="D100" s="103" t="s">
        <v>2</v>
      </c>
      <c r="E100" s="103" t="s">
        <v>2</v>
      </c>
      <c r="F100" s="103">
        <v>18737.990000000002</v>
      </c>
      <c r="G100" s="104" t="s">
        <v>2</v>
      </c>
    </row>
    <row r="101" spans="1:7" x14ac:dyDescent="0.25">
      <c r="A101" s="126" t="s">
        <v>254</v>
      </c>
      <c r="B101" s="107"/>
      <c r="C101" s="127" t="s">
        <v>255</v>
      </c>
      <c r="D101" s="103" t="s">
        <v>2</v>
      </c>
      <c r="E101" s="103" t="s">
        <v>2</v>
      </c>
      <c r="F101" s="103">
        <v>1182.08</v>
      </c>
      <c r="G101" s="104" t="s">
        <v>2</v>
      </c>
    </row>
    <row r="102" spans="1:7" x14ac:dyDescent="0.25">
      <c r="A102" s="129" t="s">
        <v>147</v>
      </c>
      <c r="B102" s="130"/>
      <c r="C102" s="130"/>
      <c r="D102" s="131">
        <v>106300</v>
      </c>
      <c r="E102" s="131">
        <v>129900</v>
      </c>
      <c r="F102" s="131">
        <v>111363.14</v>
      </c>
      <c r="G102" s="132">
        <v>85.73</v>
      </c>
    </row>
    <row r="103" spans="1:7" x14ac:dyDescent="0.25">
      <c r="A103" s="126" t="s">
        <v>206</v>
      </c>
      <c r="B103" s="107"/>
      <c r="C103" s="127" t="s">
        <v>207</v>
      </c>
      <c r="D103" s="103">
        <v>76700</v>
      </c>
      <c r="E103" s="103">
        <v>95900</v>
      </c>
      <c r="F103" s="103">
        <v>87488.48</v>
      </c>
      <c r="G103" s="104">
        <v>91.23</v>
      </c>
    </row>
    <row r="104" spans="1:7" x14ac:dyDescent="0.25">
      <c r="A104" s="126" t="s">
        <v>208</v>
      </c>
      <c r="B104" s="107"/>
      <c r="C104" s="127" t="s">
        <v>209</v>
      </c>
      <c r="D104" s="103" t="s">
        <v>2</v>
      </c>
      <c r="E104" s="103" t="s">
        <v>2</v>
      </c>
      <c r="F104" s="103">
        <v>69518.02</v>
      </c>
      <c r="G104" s="104" t="s">
        <v>2</v>
      </c>
    </row>
    <row r="105" spans="1:7" x14ac:dyDescent="0.25">
      <c r="A105" s="126" t="s">
        <v>210</v>
      </c>
      <c r="B105" s="107"/>
      <c r="C105" s="127" t="s">
        <v>211</v>
      </c>
      <c r="D105" s="103" t="s">
        <v>2</v>
      </c>
      <c r="E105" s="103" t="s">
        <v>2</v>
      </c>
      <c r="F105" s="103">
        <v>6500</v>
      </c>
      <c r="G105" s="104" t="s">
        <v>2</v>
      </c>
    </row>
    <row r="106" spans="1:7" x14ac:dyDescent="0.25">
      <c r="A106" s="126" t="s">
        <v>212</v>
      </c>
      <c r="B106" s="107"/>
      <c r="C106" s="127" t="s">
        <v>213</v>
      </c>
      <c r="D106" s="103" t="s">
        <v>2</v>
      </c>
      <c r="E106" s="103" t="s">
        <v>2</v>
      </c>
      <c r="F106" s="103">
        <v>11470.46</v>
      </c>
      <c r="G106" s="104" t="s">
        <v>2</v>
      </c>
    </row>
    <row r="107" spans="1:7" x14ac:dyDescent="0.25">
      <c r="A107" s="126" t="s">
        <v>214</v>
      </c>
      <c r="B107" s="107"/>
      <c r="C107" s="127" t="s">
        <v>215</v>
      </c>
      <c r="D107" s="103">
        <v>29600</v>
      </c>
      <c r="E107" s="103">
        <v>34000</v>
      </c>
      <c r="F107" s="103">
        <v>23874.66</v>
      </c>
      <c r="G107" s="104">
        <v>70.22</v>
      </c>
    </row>
    <row r="108" spans="1:7" x14ac:dyDescent="0.25">
      <c r="A108" s="126" t="s">
        <v>216</v>
      </c>
      <c r="B108" s="107"/>
      <c r="C108" s="127" t="s">
        <v>217</v>
      </c>
      <c r="D108" s="103" t="s">
        <v>2</v>
      </c>
      <c r="E108" s="103" t="s">
        <v>2</v>
      </c>
      <c r="F108" s="103">
        <v>2683.1</v>
      </c>
      <c r="G108" s="104" t="s">
        <v>2</v>
      </c>
    </row>
    <row r="109" spans="1:7" x14ac:dyDescent="0.25">
      <c r="A109" s="126" t="s">
        <v>220</v>
      </c>
      <c r="B109" s="107"/>
      <c r="C109" s="127" t="s">
        <v>221</v>
      </c>
      <c r="D109" s="103" t="s">
        <v>2</v>
      </c>
      <c r="E109" s="103" t="s">
        <v>2</v>
      </c>
      <c r="F109" s="103">
        <v>9756.94</v>
      </c>
      <c r="G109" s="104" t="s">
        <v>2</v>
      </c>
    </row>
    <row r="110" spans="1:7" x14ac:dyDescent="0.25">
      <c r="A110" s="126" t="s">
        <v>246</v>
      </c>
      <c r="B110" s="107"/>
      <c r="C110" s="128" t="s">
        <v>247</v>
      </c>
      <c r="D110" s="103" t="s">
        <v>2</v>
      </c>
      <c r="E110" s="103" t="s">
        <v>2</v>
      </c>
      <c r="F110" s="103">
        <v>1317.9</v>
      </c>
      <c r="G110" s="104" t="s">
        <v>2</v>
      </c>
    </row>
    <row r="111" spans="1:7" x14ac:dyDescent="0.25">
      <c r="A111" s="126" t="s">
        <v>242</v>
      </c>
      <c r="B111" s="107"/>
      <c r="C111" s="127" t="s">
        <v>243</v>
      </c>
      <c r="D111" s="103" t="s">
        <v>2</v>
      </c>
      <c r="E111" s="103" t="s">
        <v>2</v>
      </c>
      <c r="F111" s="103">
        <v>4500</v>
      </c>
      <c r="G111" s="104" t="s">
        <v>2</v>
      </c>
    </row>
    <row r="112" spans="1:7" x14ac:dyDescent="0.25">
      <c r="A112" s="126" t="s">
        <v>222</v>
      </c>
      <c r="B112" s="107"/>
      <c r="C112" s="127" t="s">
        <v>223</v>
      </c>
      <c r="D112" s="103" t="s">
        <v>2</v>
      </c>
      <c r="E112" s="103" t="s">
        <v>2</v>
      </c>
      <c r="F112" s="103">
        <v>680.5</v>
      </c>
      <c r="G112" s="104" t="s">
        <v>2</v>
      </c>
    </row>
    <row r="113" spans="1:7" x14ac:dyDescent="0.25">
      <c r="A113" s="126" t="s">
        <v>226</v>
      </c>
      <c r="B113" s="107"/>
      <c r="C113" s="127" t="s">
        <v>227</v>
      </c>
      <c r="D113" s="103" t="s">
        <v>2</v>
      </c>
      <c r="E113" s="103" t="s">
        <v>2</v>
      </c>
      <c r="F113" s="103">
        <v>912.95</v>
      </c>
      <c r="G113" s="104" t="s">
        <v>2</v>
      </c>
    </row>
    <row r="114" spans="1:7" x14ac:dyDescent="0.25">
      <c r="A114" s="126" t="s">
        <v>230</v>
      </c>
      <c r="B114" s="107"/>
      <c r="C114" s="127" t="s">
        <v>231</v>
      </c>
      <c r="D114" s="103" t="s">
        <v>2</v>
      </c>
      <c r="E114" s="103" t="s">
        <v>2</v>
      </c>
      <c r="F114" s="103">
        <v>1108.9100000000001</v>
      </c>
      <c r="G114" s="104" t="s">
        <v>2</v>
      </c>
    </row>
    <row r="115" spans="1:7" x14ac:dyDescent="0.25">
      <c r="A115" s="126" t="s">
        <v>232</v>
      </c>
      <c r="B115" s="107"/>
      <c r="C115" s="127" t="s">
        <v>233</v>
      </c>
      <c r="D115" s="103" t="s">
        <v>2</v>
      </c>
      <c r="E115" s="103" t="s">
        <v>2</v>
      </c>
      <c r="F115" s="103">
        <v>2914.36</v>
      </c>
      <c r="G115" s="104" t="s">
        <v>2</v>
      </c>
    </row>
    <row r="116" spans="1:7" x14ac:dyDescent="0.25">
      <c r="A116" s="129" t="s">
        <v>149</v>
      </c>
      <c r="B116" s="130"/>
      <c r="C116" s="130"/>
      <c r="D116" s="131">
        <v>129100</v>
      </c>
      <c r="E116" s="131">
        <v>139300</v>
      </c>
      <c r="F116" s="131">
        <v>113930.99</v>
      </c>
      <c r="G116" s="132">
        <v>81.790000000000006</v>
      </c>
    </row>
    <row r="117" spans="1:7" x14ac:dyDescent="0.25">
      <c r="A117" s="126" t="s">
        <v>206</v>
      </c>
      <c r="B117" s="107"/>
      <c r="C117" s="127" t="s">
        <v>207</v>
      </c>
      <c r="D117" s="103">
        <v>107000</v>
      </c>
      <c r="E117" s="103">
        <v>103800</v>
      </c>
      <c r="F117" s="103">
        <v>100691.37</v>
      </c>
      <c r="G117" s="104">
        <v>97.01</v>
      </c>
    </row>
    <row r="118" spans="1:7" x14ac:dyDescent="0.25">
      <c r="A118" s="126" t="s">
        <v>208</v>
      </c>
      <c r="B118" s="107"/>
      <c r="C118" s="127" t="s">
        <v>209</v>
      </c>
      <c r="D118" s="103" t="s">
        <v>2</v>
      </c>
      <c r="E118" s="103" t="s">
        <v>2</v>
      </c>
      <c r="F118" s="103">
        <v>77243.009999999995</v>
      </c>
      <c r="G118" s="104" t="s">
        <v>2</v>
      </c>
    </row>
    <row r="119" spans="1:7" x14ac:dyDescent="0.25">
      <c r="A119" s="126" t="s">
        <v>210</v>
      </c>
      <c r="B119" s="107"/>
      <c r="C119" s="127" t="s">
        <v>211</v>
      </c>
      <c r="D119" s="103" t="s">
        <v>2</v>
      </c>
      <c r="E119" s="103" t="s">
        <v>2</v>
      </c>
      <c r="F119" s="103">
        <v>11059.41</v>
      </c>
      <c r="G119" s="104" t="s">
        <v>2</v>
      </c>
    </row>
    <row r="120" spans="1:7" x14ac:dyDescent="0.25">
      <c r="A120" s="126" t="s">
        <v>212</v>
      </c>
      <c r="B120" s="107"/>
      <c r="C120" s="127" t="s">
        <v>213</v>
      </c>
      <c r="D120" s="103" t="s">
        <v>2</v>
      </c>
      <c r="E120" s="103" t="s">
        <v>2</v>
      </c>
      <c r="F120" s="103">
        <v>12388.95</v>
      </c>
      <c r="G120" s="104" t="s">
        <v>2</v>
      </c>
    </row>
    <row r="121" spans="1:7" x14ac:dyDescent="0.25">
      <c r="A121" s="126" t="s">
        <v>214</v>
      </c>
      <c r="B121" s="107"/>
      <c r="C121" s="127" t="s">
        <v>215</v>
      </c>
      <c r="D121" s="103">
        <v>22100</v>
      </c>
      <c r="E121" s="103">
        <v>35500</v>
      </c>
      <c r="F121" s="103">
        <v>13239.62</v>
      </c>
      <c r="G121" s="104">
        <v>37.29</v>
      </c>
    </row>
    <row r="122" spans="1:7" x14ac:dyDescent="0.25">
      <c r="A122" s="126" t="s">
        <v>238</v>
      </c>
      <c r="B122" s="107"/>
      <c r="C122" s="127" t="s">
        <v>239</v>
      </c>
      <c r="D122" s="103" t="s">
        <v>2</v>
      </c>
      <c r="E122" s="103" t="s">
        <v>2</v>
      </c>
      <c r="F122" s="103">
        <v>1368.61</v>
      </c>
      <c r="G122" s="104" t="s">
        <v>2</v>
      </c>
    </row>
    <row r="123" spans="1:7" x14ac:dyDescent="0.25">
      <c r="A123" s="126" t="s">
        <v>216</v>
      </c>
      <c r="B123" s="107"/>
      <c r="C123" s="127" t="s">
        <v>217</v>
      </c>
      <c r="D123" s="103" t="s">
        <v>2</v>
      </c>
      <c r="E123" s="103" t="s">
        <v>2</v>
      </c>
      <c r="F123" s="103">
        <v>1992.61</v>
      </c>
      <c r="G123" s="104" t="s">
        <v>2</v>
      </c>
    </row>
    <row r="124" spans="1:7" x14ac:dyDescent="0.25">
      <c r="A124" s="126" t="s">
        <v>240</v>
      </c>
      <c r="B124" s="107"/>
      <c r="C124" s="127" t="s">
        <v>241</v>
      </c>
      <c r="D124" s="103" t="s">
        <v>2</v>
      </c>
      <c r="E124" s="103" t="s">
        <v>2</v>
      </c>
      <c r="F124" s="103">
        <v>275</v>
      </c>
      <c r="G124" s="104" t="s">
        <v>2</v>
      </c>
    </row>
    <row r="125" spans="1:7" x14ac:dyDescent="0.25">
      <c r="A125" s="126" t="s">
        <v>218</v>
      </c>
      <c r="B125" s="107"/>
      <c r="C125" s="127" t="s">
        <v>219</v>
      </c>
      <c r="D125" s="103" t="s">
        <v>2</v>
      </c>
      <c r="E125" s="103" t="s">
        <v>2</v>
      </c>
      <c r="F125" s="103">
        <v>83.3</v>
      </c>
      <c r="G125" s="104" t="s">
        <v>2</v>
      </c>
    </row>
    <row r="126" spans="1:7" x14ac:dyDescent="0.25">
      <c r="A126" s="126" t="s">
        <v>242</v>
      </c>
      <c r="B126" s="107"/>
      <c r="C126" s="127" t="s">
        <v>243</v>
      </c>
      <c r="D126" s="103" t="s">
        <v>2</v>
      </c>
      <c r="E126" s="103" t="s">
        <v>2</v>
      </c>
      <c r="F126" s="103">
        <v>167.33</v>
      </c>
      <c r="G126" s="104" t="s">
        <v>2</v>
      </c>
    </row>
    <row r="127" spans="1:7" x14ac:dyDescent="0.25">
      <c r="A127" s="126" t="s">
        <v>222</v>
      </c>
      <c r="B127" s="107"/>
      <c r="C127" s="127" t="s">
        <v>223</v>
      </c>
      <c r="D127" s="103" t="s">
        <v>2</v>
      </c>
      <c r="E127" s="103" t="s">
        <v>2</v>
      </c>
      <c r="F127" s="103">
        <v>1212.5</v>
      </c>
      <c r="G127" s="104" t="s">
        <v>2</v>
      </c>
    </row>
    <row r="128" spans="1:7" x14ac:dyDescent="0.25">
      <c r="A128" s="126" t="s">
        <v>244</v>
      </c>
      <c r="B128" s="107"/>
      <c r="C128" s="127" t="s">
        <v>245</v>
      </c>
      <c r="D128" s="103" t="s">
        <v>2</v>
      </c>
      <c r="E128" s="103" t="s">
        <v>2</v>
      </c>
      <c r="F128" s="103">
        <v>8010.92</v>
      </c>
      <c r="G128" s="104" t="s">
        <v>2</v>
      </c>
    </row>
    <row r="129" spans="1:7" x14ac:dyDescent="0.25">
      <c r="A129" s="126" t="s">
        <v>226</v>
      </c>
      <c r="B129" s="107"/>
      <c r="C129" s="127" t="s">
        <v>227</v>
      </c>
      <c r="D129" s="103" t="s">
        <v>2</v>
      </c>
      <c r="E129" s="103" t="s">
        <v>2</v>
      </c>
      <c r="F129" s="103">
        <v>110.71</v>
      </c>
      <c r="G129" s="104" t="s">
        <v>2</v>
      </c>
    </row>
    <row r="130" spans="1:7" x14ac:dyDescent="0.25">
      <c r="A130" s="126" t="s">
        <v>256</v>
      </c>
      <c r="B130" s="107"/>
      <c r="C130" s="127" t="s">
        <v>257</v>
      </c>
      <c r="D130" s="103" t="s">
        <v>2</v>
      </c>
      <c r="E130" s="103" t="s">
        <v>2</v>
      </c>
      <c r="F130" s="103">
        <v>18.64</v>
      </c>
      <c r="G130" s="104" t="s">
        <v>2</v>
      </c>
    </row>
    <row r="131" spans="1:7" ht="25.5" x14ac:dyDescent="0.25">
      <c r="A131" s="133" t="s">
        <v>264</v>
      </c>
      <c r="B131" s="134"/>
      <c r="C131" s="140" t="s">
        <v>265</v>
      </c>
      <c r="D131" s="137">
        <v>775075</v>
      </c>
      <c r="E131" s="137">
        <v>0</v>
      </c>
      <c r="F131" s="137">
        <v>0</v>
      </c>
      <c r="G131" s="138" t="s">
        <v>2</v>
      </c>
    </row>
    <row r="132" spans="1:7" x14ac:dyDescent="0.25">
      <c r="A132" s="126" t="s">
        <v>132</v>
      </c>
      <c r="B132" s="107"/>
      <c r="C132" s="107"/>
      <c r="D132" s="103">
        <v>115400</v>
      </c>
      <c r="E132" s="103">
        <v>0</v>
      </c>
      <c r="F132" s="103">
        <v>0</v>
      </c>
      <c r="G132" s="104" t="s">
        <v>2</v>
      </c>
    </row>
    <row r="133" spans="1:7" x14ac:dyDescent="0.25">
      <c r="A133" s="126" t="s">
        <v>134</v>
      </c>
      <c r="B133" s="107"/>
      <c r="C133" s="107"/>
      <c r="D133" s="103">
        <v>115400</v>
      </c>
      <c r="E133" s="103">
        <v>0</v>
      </c>
      <c r="F133" s="103">
        <v>0</v>
      </c>
      <c r="G133" s="104" t="s">
        <v>2</v>
      </c>
    </row>
    <row r="134" spans="1:7" x14ac:dyDescent="0.25">
      <c r="A134" s="126" t="s">
        <v>206</v>
      </c>
      <c r="B134" s="107"/>
      <c r="C134" s="127" t="s">
        <v>207</v>
      </c>
      <c r="D134" s="103">
        <v>4800</v>
      </c>
      <c r="E134" s="103">
        <v>0</v>
      </c>
      <c r="F134" s="103">
        <v>0</v>
      </c>
      <c r="G134" s="104" t="s">
        <v>2</v>
      </c>
    </row>
    <row r="135" spans="1:7" x14ac:dyDescent="0.25">
      <c r="A135" s="126" t="s">
        <v>214</v>
      </c>
      <c r="B135" s="107"/>
      <c r="C135" s="127" t="s">
        <v>215</v>
      </c>
      <c r="D135" s="103">
        <v>7600</v>
      </c>
      <c r="E135" s="103">
        <v>0</v>
      </c>
      <c r="F135" s="103">
        <v>0</v>
      </c>
      <c r="G135" s="104" t="s">
        <v>2</v>
      </c>
    </row>
    <row r="136" spans="1:7" x14ac:dyDescent="0.25">
      <c r="A136" s="126" t="s">
        <v>266</v>
      </c>
      <c r="B136" s="107"/>
      <c r="C136" s="128" t="s">
        <v>267</v>
      </c>
      <c r="D136" s="103">
        <v>74000</v>
      </c>
      <c r="E136" s="103">
        <v>0</v>
      </c>
      <c r="F136" s="103">
        <v>0</v>
      </c>
      <c r="G136" s="104" t="s">
        <v>2</v>
      </c>
    </row>
    <row r="137" spans="1:7" x14ac:dyDescent="0.25">
      <c r="A137" s="126" t="s">
        <v>268</v>
      </c>
      <c r="B137" s="107"/>
      <c r="C137" s="127" t="s">
        <v>269</v>
      </c>
      <c r="D137" s="103">
        <v>29000</v>
      </c>
      <c r="E137" s="103">
        <v>0</v>
      </c>
      <c r="F137" s="103">
        <v>0</v>
      </c>
      <c r="G137" s="104" t="s">
        <v>2</v>
      </c>
    </row>
    <row r="138" spans="1:7" x14ac:dyDescent="0.25">
      <c r="A138" s="126" t="s">
        <v>141</v>
      </c>
      <c r="B138" s="107"/>
      <c r="C138" s="107"/>
      <c r="D138" s="103">
        <v>659675</v>
      </c>
      <c r="E138" s="103">
        <v>0</v>
      </c>
      <c r="F138" s="103">
        <v>0</v>
      </c>
      <c r="G138" s="104" t="s">
        <v>2</v>
      </c>
    </row>
    <row r="139" spans="1:7" x14ac:dyDescent="0.25">
      <c r="A139" s="126" t="s">
        <v>143</v>
      </c>
      <c r="B139" s="107"/>
      <c r="C139" s="107"/>
      <c r="D139" s="103">
        <v>659675</v>
      </c>
      <c r="E139" s="103">
        <v>0</v>
      </c>
      <c r="F139" s="103">
        <v>0</v>
      </c>
      <c r="G139" s="104" t="s">
        <v>2</v>
      </c>
    </row>
    <row r="140" spans="1:7" x14ac:dyDescent="0.25">
      <c r="A140" s="126" t="s">
        <v>206</v>
      </c>
      <c r="B140" s="107"/>
      <c r="C140" s="127" t="s">
        <v>207</v>
      </c>
      <c r="D140" s="103">
        <v>27700</v>
      </c>
      <c r="E140" s="103">
        <v>0</v>
      </c>
      <c r="F140" s="103">
        <v>0</v>
      </c>
      <c r="G140" s="104" t="s">
        <v>2</v>
      </c>
    </row>
    <row r="141" spans="1:7" x14ac:dyDescent="0.25">
      <c r="A141" s="126" t="s">
        <v>214</v>
      </c>
      <c r="B141" s="107"/>
      <c r="C141" s="127" t="s">
        <v>215</v>
      </c>
      <c r="D141" s="103">
        <v>42575</v>
      </c>
      <c r="E141" s="103">
        <v>0</v>
      </c>
      <c r="F141" s="103">
        <v>0</v>
      </c>
      <c r="G141" s="104" t="s">
        <v>2</v>
      </c>
    </row>
    <row r="142" spans="1:7" x14ac:dyDescent="0.25">
      <c r="A142" s="126" t="s">
        <v>270</v>
      </c>
      <c r="B142" s="107"/>
      <c r="C142" s="127" t="s">
        <v>271</v>
      </c>
      <c r="D142" s="103">
        <v>4500</v>
      </c>
      <c r="E142" s="103">
        <v>0</v>
      </c>
      <c r="F142" s="103">
        <v>0</v>
      </c>
      <c r="G142" s="104" t="s">
        <v>2</v>
      </c>
    </row>
    <row r="143" spans="1:7" x14ac:dyDescent="0.25">
      <c r="A143" s="126" t="s">
        <v>266</v>
      </c>
      <c r="B143" s="107"/>
      <c r="C143" s="128" t="s">
        <v>267</v>
      </c>
      <c r="D143" s="103">
        <v>419000</v>
      </c>
      <c r="E143" s="103">
        <v>0</v>
      </c>
      <c r="F143" s="103">
        <v>0</v>
      </c>
      <c r="G143" s="104" t="s">
        <v>2</v>
      </c>
    </row>
    <row r="144" spans="1:7" x14ac:dyDescent="0.25">
      <c r="A144" s="126" t="s">
        <v>268</v>
      </c>
      <c r="B144" s="107"/>
      <c r="C144" s="127" t="s">
        <v>269</v>
      </c>
      <c r="D144" s="103">
        <v>165900</v>
      </c>
      <c r="E144" s="103">
        <v>0</v>
      </c>
      <c r="F144" s="103">
        <v>0</v>
      </c>
      <c r="G144" s="104" t="s">
        <v>2</v>
      </c>
    </row>
    <row r="145" spans="1:7" x14ac:dyDescent="0.25">
      <c r="A145" s="126" t="s">
        <v>272</v>
      </c>
      <c r="B145" s="107"/>
      <c r="C145" s="127" t="s">
        <v>273</v>
      </c>
      <c r="D145" s="103">
        <v>406500</v>
      </c>
      <c r="E145" s="103">
        <v>0</v>
      </c>
      <c r="F145" s="103">
        <v>0</v>
      </c>
      <c r="G145" s="104" t="s">
        <v>2</v>
      </c>
    </row>
    <row r="146" spans="1:7" x14ac:dyDescent="0.25">
      <c r="A146" s="126" t="s">
        <v>141</v>
      </c>
      <c r="B146" s="107"/>
      <c r="C146" s="107"/>
      <c r="D146" s="103">
        <v>406500</v>
      </c>
      <c r="E146" s="103">
        <v>0</v>
      </c>
      <c r="F146" s="103">
        <v>0</v>
      </c>
      <c r="G146" s="104" t="s">
        <v>2</v>
      </c>
    </row>
    <row r="147" spans="1:7" x14ac:dyDescent="0.25">
      <c r="A147" s="126" t="s">
        <v>143</v>
      </c>
      <c r="B147" s="107"/>
      <c r="C147" s="107"/>
      <c r="D147" s="103">
        <v>406500</v>
      </c>
      <c r="E147" s="103">
        <v>0</v>
      </c>
      <c r="F147" s="103">
        <v>0</v>
      </c>
      <c r="G147" s="104" t="s">
        <v>2</v>
      </c>
    </row>
    <row r="148" spans="1:7" x14ac:dyDescent="0.25">
      <c r="A148" s="126" t="s">
        <v>206</v>
      </c>
      <c r="B148" s="107"/>
      <c r="C148" s="127" t="s">
        <v>207</v>
      </c>
      <c r="D148" s="103">
        <v>62700</v>
      </c>
      <c r="E148" s="103">
        <v>0</v>
      </c>
      <c r="F148" s="103">
        <v>0</v>
      </c>
      <c r="G148" s="104" t="s">
        <v>2</v>
      </c>
    </row>
    <row r="149" spans="1:7" x14ac:dyDescent="0.25">
      <c r="A149" s="126" t="s">
        <v>214</v>
      </c>
      <c r="B149" s="107"/>
      <c r="C149" s="127" t="s">
        <v>215</v>
      </c>
      <c r="D149" s="103">
        <v>118800</v>
      </c>
      <c r="E149" s="103">
        <v>0</v>
      </c>
      <c r="F149" s="103">
        <v>0</v>
      </c>
      <c r="G149" s="104" t="s">
        <v>2</v>
      </c>
    </row>
    <row r="150" spans="1:7" x14ac:dyDescent="0.25">
      <c r="A150" s="126" t="s">
        <v>266</v>
      </c>
      <c r="B150" s="107"/>
      <c r="C150" s="128" t="s">
        <v>267</v>
      </c>
      <c r="D150" s="103">
        <v>10000</v>
      </c>
      <c r="E150" s="103">
        <v>0</v>
      </c>
      <c r="F150" s="103">
        <v>0</v>
      </c>
      <c r="G150" s="104" t="s">
        <v>2</v>
      </c>
    </row>
    <row r="151" spans="1:7" x14ac:dyDescent="0.25">
      <c r="A151" s="126" t="s">
        <v>268</v>
      </c>
      <c r="B151" s="107"/>
      <c r="C151" s="127" t="s">
        <v>269</v>
      </c>
      <c r="D151" s="103">
        <v>215000</v>
      </c>
      <c r="E151" s="103">
        <v>0</v>
      </c>
      <c r="F151" s="103">
        <v>0</v>
      </c>
      <c r="G151" s="104" t="s">
        <v>2</v>
      </c>
    </row>
    <row r="152" spans="1:7" x14ac:dyDescent="0.25">
      <c r="A152" s="133" t="s">
        <v>274</v>
      </c>
      <c r="B152" s="134"/>
      <c r="C152" s="139" t="s">
        <v>275</v>
      </c>
      <c r="D152" s="137">
        <v>12000</v>
      </c>
      <c r="E152" s="137">
        <v>9000</v>
      </c>
      <c r="F152" s="137">
        <v>8138.32</v>
      </c>
      <c r="G152" s="138">
        <v>90.43</v>
      </c>
    </row>
    <row r="153" spans="1:7" x14ac:dyDescent="0.25">
      <c r="A153" s="133" t="s">
        <v>276</v>
      </c>
      <c r="B153" s="134"/>
      <c r="C153" s="139" t="s">
        <v>277</v>
      </c>
      <c r="D153" s="137">
        <v>12000</v>
      </c>
      <c r="E153" s="137">
        <v>9000</v>
      </c>
      <c r="F153" s="137">
        <v>8138.32</v>
      </c>
      <c r="G153" s="138">
        <v>90.43</v>
      </c>
    </row>
    <row r="154" spans="1:7" x14ac:dyDescent="0.25">
      <c r="A154" s="129" t="s">
        <v>132</v>
      </c>
      <c r="B154" s="130"/>
      <c r="C154" s="130"/>
      <c r="D154" s="131">
        <v>12000</v>
      </c>
      <c r="E154" s="131">
        <v>9000</v>
      </c>
      <c r="F154" s="131">
        <v>8138.32</v>
      </c>
      <c r="G154" s="132">
        <v>90.43</v>
      </c>
    </row>
    <row r="155" spans="1:7" x14ac:dyDescent="0.25">
      <c r="A155" s="129" t="s">
        <v>134</v>
      </c>
      <c r="B155" s="130"/>
      <c r="C155" s="130"/>
      <c r="D155" s="131">
        <v>12000</v>
      </c>
      <c r="E155" s="131">
        <v>9000</v>
      </c>
      <c r="F155" s="131">
        <v>8138.32</v>
      </c>
      <c r="G155" s="132">
        <v>90.43</v>
      </c>
    </row>
    <row r="156" spans="1:7" x14ac:dyDescent="0.25">
      <c r="A156" s="126" t="s">
        <v>214</v>
      </c>
      <c r="B156" s="107"/>
      <c r="C156" s="127" t="s">
        <v>215</v>
      </c>
      <c r="D156" s="103">
        <v>12000</v>
      </c>
      <c r="E156" s="103">
        <v>9000</v>
      </c>
      <c r="F156" s="103">
        <v>8138.32</v>
      </c>
      <c r="G156" s="104">
        <v>90.43</v>
      </c>
    </row>
    <row r="157" spans="1:7" ht="25.5" x14ac:dyDescent="0.25">
      <c r="A157" s="126" t="s">
        <v>278</v>
      </c>
      <c r="B157" s="107"/>
      <c r="C157" s="128" t="s">
        <v>279</v>
      </c>
      <c r="D157" s="103" t="s">
        <v>2</v>
      </c>
      <c r="E157" s="103" t="s">
        <v>2</v>
      </c>
      <c r="F157" s="103">
        <v>8138.32</v>
      </c>
      <c r="G157" s="104" t="s">
        <v>2</v>
      </c>
    </row>
    <row r="158" spans="1:7" ht="25.5" x14ac:dyDescent="0.25">
      <c r="A158" s="126" t="s">
        <v>280</v>
      </c>
      <c r="B158" s="107"/>
      <c r="C158" s="128" t="s">
        <v>281</v>
      </c>
      <c r="D158" s="103">
        <v>507250</v>
      </c>
      <c r="E158" s="103">
        <v>564350</v>
      </c>
      <c r="F158" s="103">
        <v>524049.84</v>
      </c>
      <c r="G158" s="104">
        <v>92.86</v>
      </c>
    </row>
    <row r="159" spans="1:7" x14ac:dyDescent="0.25">
      <c r="A159" s="133" t="s">
        <v>282</v>
      </c>
      <c r="B159" s="134"/>
      <c r="C159" s="139" t="s">
        <v>283</v>
      </c>
      <c r="D159" s="137">
        <v>507250</v>
      </c>
      <c r="E159" s="137">
        <v>564350</v>
      </c>
      <c r="F159" s="137">
        <v>524049.84</v>
      </c>
      <c r="G159" s="138">
        <v>92.86</v>
      </c>
    </row>
    <row r="160" spans="1:7" x14ac:dyDescent="0.25">
      <c r="A160" s="133" t="s">
        <v>284</v>
      </c>
      <c r="B160" s="134"/>
      <c r="C160" s="139" t="s">
        <v>285</v>
      </c>
      <c r="D160" s="137">
        <v>507250</v>
      </c>
      <c r="E160" s="137">
        <v>564350</v>
      </c>
      <c r="F160" s="137">
        <v>524049.84</v>
      </c>
      <c r="G160" s="138">
        <v>92.86</v>
      </c>
    </row>
    <row r="161" spans="1:7" x14ac:dyDescent="0.25">
      <c r="A161" s="129" t="s">
        <v>132</v>
      </c>
      <c r="B161" s="130"/>
      <c r="C161" s="130"/>
      <c r="D161" s="131">
        <v>205000</v>
      </c>
      <c r="E161" s="131">
        <v>270900</v>
      </c>
      <c r="F161" s="131">
        <v>255601.09</v>
      </c>
      <c r="G161" s="132">
        <v>94.35</v>
      </c>
    </row>
    <row r="162" spans="1:7" x14ac:dyDescent="0.25">
      <c r="A162" s="129" t="s">
        <v>134</v>
      </c>
      <c r="B162" s="130"/>
      <c r="C162" s="130"/>
      <c r="D162" s="131">
        <v>205000</v>
      </c>
      <c r="E162" s="131">
        <v>270900</v>
      </c>
      <c r="F162" s="131">
        <v>255601.09</v>
      </c>
      <c r="G162" s="132">
        <v>94.35</v>
      </c>
    </row>
    <row r="163" spans="1:7" x14ac:dyDescent="0.25">
      <c r="A163" s="126" t="s">
        <v>266</v>
      </c>
      <c r="B163" s="107"/>
      <c r="C163" s="128" t="s">
        <v>267</v>
      </c>
      <c r="D163" s="103">
        <v>50000</v>
      </c>
      <c r="E163" s="103">
        <v>17500</v>
      </c>
      <c r="F163" s="103">
        <v>21500.63</v>
      </c>
      <c r="G163" s="104">
        <v>122.86</v>
      </c>
    </row>
    <row r="164" spans="1:7" x14ac:dyDescent="0.25">
      <c r="A164" s="126" t="s">
        <v>286</v>
      </c>
      <c r="B164" s="107"/>
      <c r="C164" s="127" t="s">
        <v>287</v>
      </c>
      <c r="D164" s="103" t="s">
        <v>2</v>
      </c>
      <c r="E164" s="103" t="s">
        <v>2</v>
      </c>
      <c r="F164" s="103">
        <v>21500.63</v>
      </c>
      <c r="G164" s="104" t="s">
        <v>2</v>
      </c>
    </row>
    <row r="165" spans="1:7" x14ac:dyDescent="0.25">
      <c r="A165" s="126" t="s">
        <v>268</v>
      </c>
      <c r="B165" s="107"/>
      <c r="C165" s="127" t="s">
        <v>269</v>
      </c>
      <c r="D165" s="103">
        <v>155000</v>
      </c>
      <c r="E165" s="103">
        <v>253400</v>
      </c>
      <c r="F165" s="103">
        <v>234100.46</v>
      </c>
      <c r="G165" s="104">
        <v>92.38</v>
      </c>
    </row>
    <row r="166" spans="1:7" x14ac:dyDescent="0.25">
      <c r="A166" s="126" t="s">
        <v>288</v>
      </c>
      <c r="B166" s="107"/>
      <c r="C166" s="127" t="s">
        <v>289</v>
      </c>
      <c r="D166" s="103" t="s">
        <v>2</v>
      </c>
      <c r="E166" s="103" t="s">
        <v>2</v>
      </c>
      <c r="F166" s="103">
        <v>73227.03</v>
      </c>
      <c r="G166" s="104" t="s">
        <v>2</v>
      </c>
    </row>
    <row r="167" spans="1:7" x14ac:dyDescent="0.25">
      <c r="A167" s="126" t="s">
        <v>290</v>
      </c>
      <c r="B167" s="107"/>
      <c r="C167" s="127" t="s">
        <v>291</v>
      </c>
      <c r="D167" s="103" t="s">
        <v>2</v>
      </c>
      <c r="E167" s="103" t="s">
        <v>2</v>
      </c>
      <c r="F167" s="103">
        <v>32552.06</v>
      </c>
      <c r="G167" s="104" t="s">
        <v>2</v>
      </c>
    </row>
    <row r="168" spans="1:7" x14ac:dyDescent="0.25">
      <c r="A168" s="126" t="s">
        <v>292</v>
      </c>
      <c r="B168" s="107"/>
      <c r="C168" s="127" t="s">
        <v>293</v>
      </c>
      <c r="D168" s="103" t="s">
        <v>2</v>
      </c>
      <c r="E168" s="103" t="s">
        <v>2</v>
      </c>
      <c r="F168" s="103">
        <v>128321.37</v>
      </c>
      <c r="G168" s="104" t="s">
        <v>2</v>
      </c>
    </row>
    <row r="169" spans="1:7" x14ac:dyDescent="0.25">
      <c r="A169" s="129" t="s">
        <v>135</v>
      </c>
      <c r="B169" s="130"/>
      <c r="C169" s="130"/>
      <c r="D169" s="131">
        <v>5000</v>
      </c>
      <c r="E169" s="131">
        <v>200</v>
      </c>
      <c r="F169" s="131">
        <v>139</v>
      </c>
      <c r="G169" s="132">
        <v>69.5</v>
      </c>
    </row>
    <row r="170" spans="1:7" x14ac:dyDescent="0.25">
      <c r="A170" s="129" t="s">
        <v>137</v>
      </c>
      <c r="B170" s="130"/>
      <c r="C170" s="130"/>
      <c r="D170" s="131">
        <v>5000</v>
      </c>
      <c r="E170" s="131">
        <v>200</v>
      </c>
      <c r="F170" s="131">
        <v>139</v>
      </c>
      <c r="G170" s="132">
        <v>69.5</v>
      </c>
    </row>
    <row r="171" spans="1:7" x14ac:dyDescent="0.25">
      <c r="A171" s="126" t="s">
        <v>268</v>
      </c>
      <c r="B171" s="107"/>
      <c r="C171" s="127" t="s">
        <v>269</v>
      </c>
      <c r="D171" s="103">
        <v>5000</v>
      </c>
      <c r="E171" s="103">
        <v>200</v>
      </c>
      <c r="F171" s="103">
        <v>139</v>
      </c>
      <c r="G171" s="104">
        <v>69.5</v>
      </c>
    </row>
    <row r="172" spans="1:7" x14ac:dyDescent="0.25">
      <c r="A172" s="126" t="s">
        <v>290</v>
      </c>
      <c r="B172" s="107"/>
      <c r="C172" s="127" t="s">
        <v>291</v>
      </c>
      <c r="D172" s="103" t="s">
        <v>2</v>
      </c>
      <c r="E172" s="103" t="s">
        <v>2</v>
      </c>
      <c r="F172" s="103">
        <v>139</v>
      </c>
      <c r="G172" s="104" t="s">
        <v>2</v>
      </c>
    </row>
    <row r="173" spans="1:7" x14ac:dyDescent="0.25">
      <c r="A173" s="129" t="s">
        <v>138</v>
      </c>
      <c r="B173" s="130"/>
      <c r="C173" s="130"/>
      <c r="D173" s="131">
        <v>6000</v>
      </c>
      <c r="E173" s="131">
        <v>16450</v>
      </c>
      <c r="F173" s="131">
        <v>20169.810000000001</v>
      </c>
      <c r="G173" s="132">
        <v>122.61</v>
      </c>
    </row>
    <row r="174" spans="1:7" x14ac:dyDescent="0.25">
      <c r="A174" s="129" t="s">
        <v>140</v>
      </c>
      <c r="B174" s="130"/>
      <c r="C174" s="130"/>
      <c r="D174" s="131">
        <v>6000</v>
      </c>
      <c r="E174" s="131">
        <v>16450</v>
      </c>
      <c r="F174" s="131">
        <v>20169.810000000001</v>
      </c>
      <c r="G174" s="132">
        <v>122.61</v>
      </c>
    </row>
    <row r="175" spans="1:7" x14ac:dyDescent="0.25">
      <c r="A175" s="126" t="s">
        <v>268</v>
      </c>
      <c r="B175" s="107"/>
      <c r="C175" s="127" t="s">
        <v>269</v>
      </c>
      <c r="D175" s="103">
        <v>6000</v>
      </c>
      <c r="E175" s="103">
        <v>16450</v>
      </c>
      <c r="F175" s="103">
        <v>20169.810000000001</v>
      </c>
      <c r="G175" s="104">
        <v>122.61</v>
      </c>
    </row>
    <row r="176" spans="1:7" x14ac:dyDescent="0.25">
      <c r="A176" s="126" t="s">
        <v>288</v>
      </c>
      <c r="B176" s="107"/>
      <c r="C176" s="127" t="s">
        <v>289</v>
      </c>
      <c r="D176" s="103" t="s">
        <v>2</v>
      </c>
      <c r="E176" s="103" t="s">
        <v>2</v>
      </c>
      <c r="F176" s="103">
        <v>8468.35</v>
      </c>
      <c r="G176" s="104" t="s">
        <v>2</v>
      </c>
    </row>
    <row r="177" spans="1:7" x14ac:dyDescent="0.25">
      <c r="A177" s="126" t="s">
        <v>294</v>
      </c>
      <c r="B177" s="107"/>
      <c r="C177" s="127" t="s">
        <v>295</v>
      </c>
      <c r="D177" s="103" t="s">
        <v>2</v>
      </c>
      <c r="E177" s="103" t="s">
        <v>2</v>
      </c>
      <c r="F177" s="103">
        <v>3.75</v>
      </c>
      <c r="G177" s="104" t="s">
        <v>2</v>
      </c>
    </row>
    <row r="178" spans="1:7" x14ac:dyDescent="0.25">
      <c r="A178" s="126" t="s">
        <v>290</v>
      </c>
      <c r="B178" s="107"/>
      <c r="C178" s="127" t="s">
        <v>291</v>
      </c>
      <c r="D178" s="103" t="s">
        <v>2</v>
      </c>
      <c r="E178" s="103" t="s">
        <v>2</v>
      </c>
      <c r="F178" s="103">
        <v>9889.1299999999992</v>
      </c>
      <c r="G178" s="104" t="s">
        <v>2</v>
      </c>
    </row>
    <row r="179" spans="1:7" x14ac:dyDescent="0.25">
      <c r="A179" s="126" t="s">
        <v>296</v>
      </c>
      <c r="B179" s="107"/>
      <c r="C179" s="127" t="s">
        <v>297</v>
      </c>
      <c r="D179" s="103" t="s">
        <v>2</v>
      </c>
      <c r="E179" s="103" t="s">
        <v>2</v>
      </c>
      <c r="F179" s="103">
        <v>1594</v>
      </c>
      <c r="G179" s="104" t="s">
        <v>2</v>
      </c>
    </row>
    <row r="180" spans="1:7" x14ac:dyDescent="0.25">
      <c r="A180" s="126" t="s">
        <v>298</v>
      </c>
      <c r="B180" s="107"/>
      <c r="C180" s="127" t="s">
        <v>299</v>
      </c>
      <c r="D180" s="103" t="s">
        <v>2</v>
      </c>
      <c r="E180" s="103" t="s">
        <v>2</v>
      </c>
      <c r="F180" s="103">
        <v>214.58</v>
      </c>
      <c r="G180" s="104" t="s">
        <v>2</v>
      </c>
    </row>
    <row r="181" spans="1:7" x14ac:dyDescent="0.25">
      <c r="A181" s="129" t="s">
        <v>141</v>
      </c>
      <c r="B181" s="130"/>
      <c r="C181" s="130"/>
      <c r="D181" s="131">
        <v>239250</v>
      </c>
      <c r="E181" s="131">
        <v>223200</v>
      </c>
      <c r="F181" s="131">
        <v>217916.55</v>
      </c>
      <c r="G181" s="132">
        <v>97.63</v>
      </c>
    </row>
    <row r="182" spans="1:7" x14ac:dyDescent="0.25">
      <c r="A182" s="129" t="s">
        <v>145</v>
      </c>
      <c r="B182" s="130"/>
      <c r="C182" s="130"/>
      <c r="D182" s="131">
        <v>217050</v>
      </c>
      <c r="E182" s="131">
        <v>206500</v>
      </c>
      <c r="F182" s="131">
        <v>210916.55</v>
      </c>
      <c r="G182" s="132">
        <v>102.14</v>
      </c>
    </row>
    <row r="183" spans="1:7" x14ac:dyDescent="0.25">
      <c r="A183" s="126" t="s">
        <v>266</v>
      </c>
      <c r="B183" s="107"/>
      <c r="C183" s="128" t="s">
        <v>267</v>
      </c>
      <c r="D183" s="103">
        <v>30000</v>
      </c>
      <c r="E183" s="103">
        <v>0</v>
      </c>
      <c r="F183" s="103">
        <v>0</v>
      </c>
      <c r="G183" s="104" t="s">
        <v>2</v>
      </c>
    </row>
    <row r="184" spans="1:7" x14ac:dyDescent="0.25">
      <c r="A184" s="126" t="s">
        <v>268</v>
      </c>
      <c r="B184" s="107"/>
      <c r="C184" s="127" t="s">
        <v>269</v>
      </c>
      <c r="D184" s="103">
        <v>187050</v>
      </c>
      <c r="E184" s="103">
        <v>206500</v>
      </c>
      <c r="F184" s="103">
        <v>210916.55</v>
      </c>
      <c r="G184" s="104">
        <v>102.14</v>
      </c>
    </row>
    <row r="185" spans="1:7" x14ac:dyDescent="0.25">
      <c r="A185" s="126" t="s">
        <v>288</v>
      </c>
      <c r="B185" s="107"/>
      <c r="C185" s="127" t="s">
        <v>289</v>
      </c>
      <c r="D185" s="103" t="s">
        <v>2</v>
      </c>
      <c r="E185" s="103" t="s">
        <v>2</v>
      </c>
      <c r="F185" s="103">
        <v>5028.76</v>
      </c>
      <c r="G185" s="104" t="s">
        <v>2</v>
      </c>
    </row>
    <row r="186" spans="1:7" x14ac:dyDescent="0.25">
      <c r="A186" s="126" t="s">
        <v>292</v>
      </c>
      <c r="B186" s="107"/>
      <c r="C186" s="127" t="s">
        <v>293</v>
      </c>
      <c r="D186" s="103" t="s">
        <v>2</v>
      </c>
      <c r="E186" s="103" t="s">
        <v>2</v>
      </c>
      <c r="F186" s="103">
        <v>205887.79</v>
      </c>
      <c r="G186" s="104" t="s">
        <v>2</v>
      </c>
    </row>
    <row r="187" spans="1:7" x14ac:dyDescent="0.25">
      <c r="A187" s="129" t="s">
        <v>147</v>
      </c>
      <c r="B187" s="130"/>
      <c r="C187" s="130"/>
      <c r="D187" s="131">
        <v>9000</v>
      </c>
      <c r="E187" s="131">
        <v>2700</v>
      </c>
      <c r="F187" s="131">
        <v>0</v>
      </c>
      <c r="G187" s="132">
        <v>0</v>
      </c>
    </row>
    <row r="188" spans="1:7" x14ac:dyDescent="0.25">
      <c r="A188" s="126" t="s">
        <v>268</v>
      </c>
      <c r="B188" s="107"/>
      <c r="C188" s="127" t="s">
        <v>269</v>
      </c>
      <c r="D188" s="103">
        <v>9000</v>
      </c>
      <c r="E188" s="103">
        <v>2700</v>
      </c>
      <c r="F188" s="103">
        <v>0</v>
      </c>
      <c r="G188" s="104">
        <v>0</v>
      </c>
    </row>
    <row r="189" spans="1:7" x14ac:dyDescent="0.25">
      <c r="A189" s="129" t="s">
        <v>149</v>
      </c>
      <c r="B189" s="130"/>
      <c r="C189" s="130"/>
      <c r="D189" s="131">
        <v>13200</v>
      </c>
      <c r="E189" s="131">
        <v>14000</v>
      </c>
      <c r="F189" s="131">
        <v>7000</v>
      </c>
      <c r="G189" s="132">
        <v>50</v>
      </c>
    </row>
    <row r="190" spans="1:7" x14ac:dyDescent="0.25">
      <c r="A190" s="126" t="s">
        <v>268</v>
      </c>
      <c r="B190" s="107"/>
      <c r="C190" s="127" t="s">
        <v>269</v>
      </c>
      <c r="D190" s="103">
        <v>13200</v>
      </c>
      <c r="E190" s="103">
        <v>14000</v>
      </c>
      <c r="F190" s="103">
        <v>7000</v>
      </c>
      <c r="G190" s="104">
        <v>50</v>
      </c>
    </row>
    <row r="191" spans="1:7" x14ac:dyDescent="0.25">
      <c r="A191" s="126" t="s">
        <v>292</v>
      </c>
      <c r="B191" s="107"/>
      <c r="C191" s="127" t="s">
        <v>293</v>
      </c>
      <c r="D191" s="103" t="s">
        <v>2</v>
      </c>
      <c r="E191" s="103" t="s">
        <v>2</v>
      </c>
      <c r="F191" s="103">
        <v>7000</v>
      </c>
      <c r="G191" s="104" t="s">
        <v>2</v>
      </c>
    </row>
    <row r="192" spans="1:7" x14ac:dyDescent="0.25">
      <c r="A192" s="129" t="s">
        <v>150</v>
      </c>
      <c r="B192" s="130"/>
      <c r="C192" s="130"/>
      <c r="D192" s="131">
        <v>52000</v>
      </c>
      <c r="E192" s="131">
        <v>53600</v>
      </c>
      <c r="F192" s="131">
        <v>30223.39</v>
      </c>
      <c r="G192" s="132">
        <v>56.39</v>
      </c>
    </row>
    <row r="193" spans="1:7" x14ac:dyDescent="0.25">
      <c r="A193" s="129" t="s">
        <v>152</v>
      </c>
      <c r="B193" s="130"/>
      <c r="C193" s="130"/>
      <c r="D193" s="131">
        <v>52000</v>
      </c>
      <c r="E193" s="131">
        <v>53600</v>
      </c>
      <c r="F193" s="131">
        <v>30223.39</v>
      </c>
      <c r="G193" s="132">
        <v>56.39</v>
      </c>
    </row>
    <row r="194" spans="1:7" x14ac:dyDescent="0.25">
      <c r="A194" s="126" t="s">
        <v>268</v>
      </c>
      <c r="B194" s="107"/>
      <c r="C194" s="127" t="s">
        <v>269</v>
      </c>
      <c r="D194" s="103">
        <v>52000</v>
      </c>
      <c r="E194" s="103">
        <v>53600</v>
      </c>
      <c r="F194" s="103">
        <v>30223.39</v>
      </c>
      <c r="G194" s="104">
        <v>56.39</v>
      </c>
    </row>
    <row r="195" spans="1:7" x14ac:dyDescent="0.25">
      <c r="A195" s="126" t="s">
        <v>296</v>
      </c>
      <c r="B195" s="107"/>
      <c r="C195" s="127" t="s">
        <v>297</v>
      </c>
      <c r="D195" s="103" t="s">
        <v>2</v>
      </c>
      <c r="E195" s="103" t="s">
        <v>2</v>
      </c>
      <c r="F195" s="103">
        <v>1550</v>
      </c>
      <c r="G195" s="104" t="s">
        <v>2</v>
      </c>
    </row>
    <row r="196" spans="1:7" x14ac:dyDescent="0.25">
      <c r="A196" s="126" t="s">
        <v>292</v>
      </c>
      <c r="B196" s="107"/>
      <c r="C196" s="127" t="s">
        <v>293</v>
      </c>
      <c r="D196" s="103" t="s">
        <v>2</v>
      </c>
      <c r="E196" s="103" t="s">
        <v>2</v>
      </c>
      <c r="F196" s="103">
        <v>28673.39</v>
      </c>
      <c r="G196" s="104" t="s">
        <v>2</v>
      </c>
    </row>
  </sheetData>
  <mergeCells count="191">
    <mergeCell ref="A14:C14"/>
    <mergeCell ref="A15:C15"/>
    <mergeCell ref="A16:C16"/>
    <mergeCell ref="A11:B11"/>
    <mergeCell ref="A12:C12"/>
    <mergeCell ref="A13:C13"/>
    <mergeCell ref="A6:G6"/>
    <mergeCell ref="A7:G7"/>
    <mergeCell ref="A8:G8"/>
    <mergeCell ref="A9:C9"/>
    <mergeCell ref="A10:C10"/>
    <mergeCell ref="A23:C23"/>
    <mergeCell ref="A24:C24"/>
    <mergeCell ref="A25:C25"/>
    <mergeCell ref="A20:C20"/>
    <mergeCell ref="A21:C21"/>
    <mergeCell ref="A22:C22"/>
    <mergeCell ref="A17:C17"/>
    <mergeCell ref="A18:C18"/>
    <mergeCell ref="A19:C19"/>
    <mergeCell ref="A32:B32"/>
    <mergeCell ref="A33:C33"/>
    <mergeCell ref="A34:C34"/>
    <mergeCell ref="A29:C29"/>
    <mergeCell ref="A30:B30"/>
    <mergeCell ref="A31:B31"/>
    <mergeCell ref="A26:C26"/>
    <mergeCell ref="A27:C27"/>
    <mergeCell ref="A28:C28"/>
    <mergeCell ref="A41:B41"/>
    <mergeCell ref="A42:B42"/>
    <mergeCell ref="A43:B43"/>
    <mergeCell ref="A38:B38"/>
    <mergeCell ref="A39:B39"/>
    <mergeCell ref="A40:B40"/>
    <mergeCell ref="A35:B35"/>
    <mergeCell ref="A36:B36"/>
    <mergeCell ref="A37:B37"/>
    <mergeCell ref="A50:B50"/>
    <mergeCell ref="A51:C51"/>
    <mergeCell ref="A52:C52"/>
    <mergeCell ref="A47:B47"/>
    <mergeCell ref="A48:B48"/>
    <mergeCell ref="A49:B49"/>
    <mergeCell ref="A44:B44"/>
    <mergeCell ref="A45:B45"/>
    <mergeCell ref="A46:B46"/>
    <mergeCell ref="A59:B59"/>
    <mergeCell ref="A60:C60"/>
    <mergeCell ref="A61:C61"/>
    <mergeCell ref="A56:B56"/>
    <mergeCell ref="A57:B57"/>
    <mergeCell ref="A58:B58"/>
    <mergeCell ref="A53:B53"/>
    <mergeCell ref="A54:B54"/>
    <mergeCell ref="A55:B55"/>
    <mergeCell ref="A68:B68"/>
    <mergeCell ref="A69:B69"/>
    <mergeCell ref="A70:B70"/>
    <mergeCell ref="A65:B65"/>
    <mergeCell ref="A66:B66"/>
    <mergeCell ref="A67:B67"/>
    <mergeCell ref="A62:B62"/>
    <mergeCell ref="A63:B63"/>
    <mergeCell ref="A64:B64"/>
    <mergeCell ref="A77:B77"/>
    <mergeCell ref="A78:B78"/>
    <mergeCell ref="A79:B79"/>
    <mergeCell ref="A74:B74"/>
    <mergeCell ref="A75:B75"/>
    <mergeCell ref="A76:B76"/>
    <mergeCell ref="A71:B71"/>
    <mergeCell ref="A72:B72"/>
    <mergeCell ref="A73:B73"/>
    <mergeCell ref="A86:B86"/>
    <mergeCell ref="A87:B87"/>
    <mergeCell ref="A88:C88"/>
    <mergeCell ref="A83:B83"/>
    <mergeCell ref="A84:C84"/>
    <mergeCell ref="A85:C85"/>
    <mergeCell ref="A80:B80"/>
    <mergeCell ref="A81:B81"/>
    <mergeCell ref="A82:B82"/>
    <mergeCell ref="A95:B95"/>
    <mergeCell ref="A96:B96"/>
    <mergeCell ref="A97:B97"/>
    <mergeCell ref="A92:B92"/>
    <mergeCell ref="A93:B93"/>
    <mergeCell ref="A94:B94"/>
    <mergeCell ref="A89:B89"/>
    <mergeCell ref="A90:B90"/>
    <mergeCell ref="A91:B91"/>
    <mergeCell ref="A104:B104"/>
    <mergeCell ref="A105:B105"/>
    <mergeCell ref="A106:B106"/>
    <mergeCell ref="A101:B101"/>
    <mergeCell ref="A102:C102"/>
    <mergeCell ref="A103:B103"/>
    <mergeCell ref="A98:B98"/>
    <mergeCell ref="A99:B99"/>
    <mergeCell ref="A100:B100"/>
    <mergeCell ref="A113:B113"/>
    <mergeCell ref="A114:B114"/>
    <mergeCell ref="A115:B115"/>
    <mergeCell ref="A110:B110"/>
    <mergeCell ref="A111:B111"/>
    <mergeCell ref="A112:B112"/>
    <mergeCell ref="A107:B107"/>
    <mergeCell ref="A108:B108"/>
    <mergeCell ref="A109:B109"/>
    <mergeCell ref="A122:B122"/>
    <mergeCell ref="A123:B123"/>
    <mergeCell ref="A124:B124"/>
    <mergeCell ref="A119:B119"/>
    <mergeCell ref="A120:B120"/>
    <mergeCell ref="A121:B121"/>
    <mergeCell ref="A116:C116"/>
    <mergeCell ref="A117:B117"/>
    <mergeCell ref="A118:B118"/>
    <mergeCell ref="A131:B131"/>
    <mergeCell ref="A132:C132"/>
    <mergeCell ref="A133:C133"/>
    <mergeCell ref="A128:B128"/>
    <mergeCell ref="A129:B129"/>
    <mergeCell ref="A130:B130"/>
    <mergeCell ref="A125:B125"/>
    <mergeCell ref="A126:B126"/>
    <mergeCell ref="A127:B127"/>
    <mergeCell ref="A140:B140"/>
    <mergeCell ref="A141:B141"/>
    <mergeCell ref="A142:B142"/>
    <mergeCell ref="A137:B137"/>
    <mergeCell ref="A138:C138"/>
    <mergeCell ref="A139:C139"/>
    <mergeCell ref="A134:B134"/>
    <mergeCell ref="A135:B135"/>
    <mergeCell ref="A136:B136"/>
    <mergeCell ref="A149:B149"/>
    <mergeCell ref="A150:B150"/>
    <mergeCell ref="A151:B151"/>
    <mergeCell ref="A146:C146"/>
    <mergeCell ref="A147:C147"/>
    <mergeCell ref="A148:B148"/>
    <mergeCell ref="A143:B143"/>
    <mergeCell ref="A144:B144"/>
    <mergeCell ref="A145:B145"/>
    <mergeCell ref="A158:B158"/>
    <mergeCell ref="A159:B159"/>
    <mergeCell ref="A160:B160"/>
    <mergeCell ref="A155:C155"/>
    <mergeCell ref="A156:B156"/>
    <mergeCell ref="A157:B157"/>
    <mergeCell ref="A152:B152"/>
    <mergeCell ref="A153:B153"/>
    <mergeCell ref="A154:C154"/>
    <mergeCell ref="A167:B167"/>
    <mergeCell ref="A168:B168"/>
    <mergeCell ref="A169:C169"/>
    <mergeCell ref="A164:B164"/>
    <mergeCell ref="A165:B165"/>
    <mergeCell ref="A166:B166"/>
    <mergeCell ref="A161:C161"/>
    <mergeCell ref="A162:C162"/>
    <mergeCell ref="A163:B163"/>
    <mergeCell ref="A176:B176"/>
    <mergeCell ref="A177:B177"/>
    <mergeCell ref="A178:B178"/>
    <mergeCell ref="A173:C173"/>
    <mergeCell ref="A174:C174"/>
    <mergeCell ref="A175:B175"/>
    <mergeCell ref="A170:C170"/>
    <mergeCell ref="A171:B171"/>
    <mergeCell ref="A172:B172"/>
    <mergeCell ref="A185:B185"/>
    <mergeCell ref="A186:B186"/>
    <mergeCell ref="A187:C187"/>
    <mergeCell ref="A182:C182"/>
    <mergeCell ref="A183:B183"/>
    <mergeCell ref="A184:B184"/>
    <mergeCell ref="A179:B179"/>
    <mergeCell ref="A180:B180"/>
    <mergeCell ref="A181:C181"/>
    <mergeCell ref="A194:B194"/>
    <mergeCell ref="A195:B195"/>
    <mergeCell ref="A196:B196"/>
    <mergeCell ref="A191:B191"/>
    <mergeCell ref="A192:C192"/>
    <mergeCell ref="A193:C193"/>
    <mergeCell ref="A188:B188"/>
    <mergeCell ref="A189:C189"/>
    <mergeCell ref="A190:B190"/>
  </mergeCells>
  <pageMargins left="0.7" right="0.7" top="0.75" bottom="0.75" header="0.3" footer="0.3"/>
  <pageSetup paperSize="9" orientation="portrait" r:id="rId1"/>
  <ignoredErrors>
    <ignoredError sqref="D12:G12 A31:B32 A35:B50 A53:B59 A62:B83 A86:B87 A89:B101 A103:B115 A117:B130 A134:B137 A140:B144 A148:B152 A156:B159 A163:B168 A171:B172 A175:B180 A183:B186 A188 A190:B191 A194:B1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Stubnja</cp:lastModifiedBy>
  <dcterms:created xsi:type="dcterms:W3CDTF">2026-03-12T08:56:02Z</dcterms:created>
  <dcterms:modified xsi:type="dcterms:W3CDTF">2026-03-20T13:54:40Z</dcterms:modified>
</cp:coreProperties>
</file>